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sundhia.ben\Desktop\Fiscal Data\e-GDDS\"/>
    </mc:Choice>
  </mc:AlternateContent>
  <xr:revisionPtr revIDLastSave="0" documentId="13_ncr:1_{03CC912E-E967-45E7-85D1-F0305667ED0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taset_CY" sheetId="2" r:id="rId1"/>
    <sheet name="Dataset_FY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#REF!</definedName>
    <definedName name="\b">#N/A</definedName>
    <definedName name="\c">#N/A</definedName>
    <definedName name="\d">[1]PYRAMID!#REF!</definedName>
    <definedName name="\e">#N/A</definedName>
    <definedName name="\f">#N/A</definedName>
    <definedName name="\g">[1]PYRAMID!#REF!</definedName>
    <definedName name="\h">[1]PYRAMID!#REF!</definedName>
    <definedName name="\m">[1]PYRAMID!#REF!</definedName>
    <definedName name="\s">[1]PYRAMID!#REF!</definedName>
    <definedName name="\T">'[2]Key Assumptions'!#REF!</definedName>
    <definedName name="\x">#N/A</definedName>
    <definedName name="\y">#N/A</definedName>
    <definedName name="_?__">[3]m2!#REF!</definedName>
    <definedName name="__123Graph_A" hidden="1">[1]PYRAMID!$A$184:$A$263</definedName>
    <definedName name="__123Graph_AGRAPH1" hidden="1">[1]PYRAMID!$A$184:$A$263</definedName>
    <definedName name="__123Graph_AGRAPH2" hidden="1">[1]PYRAMID!$A$184:$A$263</definedName>
    <definedName name="__123Graph_AGRAPH3" hidden="1">[1]PYRAMID!$A$184:$A$263</definedName>
    <definedName name="__123Graph_X" hidden="1">[1]PYRAMID!$D$184:$D$263</definedName>
    <definedName name="__123Graph_XGRAPH1" hidden="1">[1]PYRAMID!$B$184:$B$263</definedName>
    <definedName name="__123Graph_XGRAPH2" hidden="1">[1]PYRAMID!$C$184:$C$263</definedName>
    <definedName name="__123Graph_XGRAPH3" hidden="1">[1]PYRAMID!$D$184:$D$263</definedName>
    <definedName name="_1__123Graph_AChart_1" hidden="1">'[4]Table 2'!$K$8:$K$23</definedName>
    <definedName name="_2__123Graph_XChart_1" hidden="1">'[4]Table 2'!$B$8:$B$23</definedName>
    <definedName name="_Fill" hidden="1">#REF!</definedName>
    <definedName name="_xlnm._FilterDatabase" localSheetId="0" hidden="1">Dataset_CY!$A$4:$C$11</definedName>
    <definedName name="_occ1">[5]Occupation!$A$17</definedName>
    <definedName name="_occ2">[5]Occupation!$A$33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_Toc25374300">#REF!</definedName>
    <definedName name="_Toc25374301">#REF!</definedName>
    <definedName name="_Toc25374302">#REF!</definedName>
    <definedName name="_Toc25374377">#REF!</definedName>
    <definedName name="a">#REF!</definedName>
    <definedName name="A_Fiji_SAtable1">#REF!</definedName>
    <definedName name="A_Fiji_SAtable10">#REF!</definedName>
    <definedName name="A_Fiji_SAtable11">#REF!</definedName>
    <definedName name="A_Fiji_SAtable12">#REF!</definedName>
    <definedName name="A_Fiji_SAtable13">#REF!</definedName>
    <definedName name="A_Fiji_SAtable14">#REF!</definedName>
    <definedName name="A_Fiji_SAtable15">#REF!</definedName>
    <definedName name="A_Fiji_SAtable16">#REF!</definedName>
    <definedName name="A_Fiji_SAtable17">#REF!</definedName>
    <definedName name="A_Fiji_SAtable172">#REF!</definedName>
    <definedName name="A_Fiji_SAtable18">#REF!</definedName>
    <definedName name="A_Fiji_SAtable19">#REF!</definedName>
    <definedName name="A_Fiji_SAtable2">#REF!</definedName>
    <definedName name="A_Fiji_SAtable20">#REF!</definedName>
    <definedName name="A_Fiji_SAtable21">#REF!</definedName>
    <definedName name="A_Fiji_SAtable22">#REF!</definedName>
    <definedName name="A_Fiji_SAtable23">#REF!</definedName>
    <definedName name="A_Fiji_SAtable24">#REF!</definedName>
    <definedName name="A_Fiji_SAtable25">#REF!</definedName>
    <definedName name="A_Fiji_SAtable26">#REF!</definedName>
    <definedName name="A_Fiji_SAtable27">#REF!</definedName>
    <definedName name="A_Fiji_SAtable28">#REF!</definedName>
    <definedName name="A_Fiji_SAtable29">#REF!</definedName>
    <definedName name="A_Fiji_SAtable3">#REF!</definedName>
    <definedName name="A_Fiji_SAtable30">#REF!</definedName>
    <definedName name="A_Fiji_SAtable31">#REF!</definedName>
    <definedName name="A_Fiji_SAtable32">#REF!</definedName>
    <definedName name="A_Fiji_SAtable33">#REF!</definedName>
    <definedName name="A_Fiji_SAtable34">#REF!</definedName>
    <definedName name="A_Fiji_SAtable35">#REF!</definedName>
    <definedName name="A_Fiji_SAtable36">#REF!</definedName>
    <definedName name="A_Fiji_SAtable4">#REF!</definedName>
    <definedName name="A_Fiji_SAtable5">#REF!</definedName>
    <definedName name="A_Fiji_SAtable6">#REF!</definedName>
    <definedName name="A_Fiji_SAtable7">#REF!</definedName>
    <definedName name="A_Fiji_SAtable8">#REF!</definedName>
    <definedName name="A_Fiji_SAtable9">#REF!</definedName>
    <definedName name="A1828988J">#REF!,#REF!</definedName>
    <definedName name="A1828988J_Data">#REF!</definedName>
    <definedName name="A1828988J_Latest">#REF!</definedName>
    <definedName name="A1828989K">#REF!,#REF!</definedName>
    <definedName name="A1828989K_Data">#REF!</definedName>
    <definedName name="A1828989K_Latest">#REF!</definedName>
    <definedName name="A1828990V">#REF!,#REF!</definedName>
    <definedName name="A1828990V_Data">#REF!</definedName>
    <definedName name="A1828990V_Latest">#REF!</definedName>
    <definedName name="A1828991W">#REF!,#REF!</definedName>
    <definedName name="A1828991W_Data">#REF!</definedName>
    <definedName name="A1828991W_Latest">#REF!</definedName>
    <definedName name="A1828992X">#REF!,#REF!</definedName>
    <definedName name="A1828992X_Data">#REF!</definedName>
    <definedName name="A1828992X_Latest">#REF!</definedName>
    <definedName name="A1828993A">#REF!,#REF!</definedName>
    <definedName name="A1828993A_Data">#REF!</definedName>
    <definedName name="A1828993A_Latest">#REF!</definedName>
    <definedName name="A1828994C">#REF!,#REF!</definedName>
    <definedName name="A1828994C_Data">#REF!</definedName>
    <definedName name="A1828994C_Latest">#REF!</definedName>
    <definedName name="A1828995F">#REF!,#REF!</definedName>
    <definedName name="A1828995F_Data">#REF!</definedName>
    <definedName name="A1828995F_Latest">#REF!</definedName>
    <definedName name="A1828996J">#REF!,#REF!</definedName>
    <definedName name="A1828996J_Data">#REF!</definedName>
    <definedName name="A1828996J_Latest">#REF!</definedName>
    <definedName name="A1828997K">#REF!,#REF!</definedName>
    <definedName name="A1828997K_Data">#REF!</definedName>
    <definedName name="A1828997K_Latest">#REF!</definedName>
    <definedName name="A1828998L">#REF!,#REF!</definedName>
    <definedName name="A1828998L_Data">#REF!</definedName>
    <definedName name="A1828998L_Latest">#REF!</definedName>
    <definedName name="A1828999R">#REF!,#REF!</definedName>
    <definedName name="A1828999R_Data">#REF!</definedName>
    <definedName name="A1828999R_Latest">#REF!</definedName>
    <definedName name="A1829000R">#REF!,#REF!</definedName>
    <definedName name="A1829000R_Data">#REF!</definedName>
    <definedName name="A1829000R_Latest">#REF!</definedName>
    <definedName name="A1829001T">#REF!,#REF!</definedName>
    <definedName name="A1829001T_Data">#REF!</definedName>
    <definedName name="A1829001T_Latest">#REF!</definedName>
    <definedName name="A1829002V">#REF!,#REF!</definedName>
    <definedName name="A1829002V_Data">#REF!</definedName>
    <definedName name="A1829002V_Latest">#REF!</definedName>
    <definedName name="A1829003W">#REF!,#REF!</definedName>
    <definedName name="A1829003W_Data">#REF!</definedName>
    <definedName name="A1829003W_Latest">#REF!</definedName>
    <definedName name="A1829004X">#REF!,#REF!</definedName>
    <definedName name="A1829004X_Data">#REF!</definedName>
    <definedName name="A1829004X_Latest">#REF!</definedName>
    <definedName name="A1829005A">#REF!,#REF!</definedName>
    <definedName name="A1829005A_Data">#REF!</definedName>
    <definedName name="A1829005A_Latest">#REF!</definedName>
    <definedName name="A1829006C">#REF!,#REF!</definedName>
    <definedName name="A1829006C_Data">#REF!</definedName>
    <definedName name="A1829006C_Latest">#REF!</definedName>
    <definedName name="A1829007F">#REF!,#REF!</definedName>
    <definedName name="A1829007F_Data">#REF!</definedName>
    <definedName name="A1829007F_Latest">#REF!</definedName>
    <definedName name="A1829008J">#REF!,#REF!</definedName>
    <definedName name="A1829008J_Data">#REF!</definedName>
    <definedName name="A1829008J_Latest">#REF!</definedName>
    <definedName name="A1829009K">#REF!,#REF!</definedName>
    <definedName name="A1829009K_Data">#REF!</definedName>
    <definedName name="A1829009K_Latest">#REF!</definedName>
    <definedName name="A1829010V">#REF!,#REF!</definedName>
    <definedName name="A1829010V_Data">#REF!</definedName>
    <definedName name="A1829010V_Latest">#REF!</definedName>
    <definedName name="A1829011W">#REF!,#REF!</definedName>
    <definedName name="A1829011W_Data">#REF!</definedName>
    <definedName name="A1829011W_Latest">#REF!</definedName>
    <definedName name="A1829012X">#REF!,#REF!</definedName>
    <definedName name="A1829012X_Data">#REF!</definedName>
    <definedName name="A1829012X_Latest">#REF!</definedName>
    <definedName name="A1829013A">#REF!,#REF!</definedName>
    <definedName name="A1829013A_Data">#REF!</definedName>
    <definedName name="A1829013A_Latest">#REF!</definedName>
    <definedName name="A1829014C">#REF!,#REF!</definedName>
    <definedName name="A1829014C_Data">#REF!</definedName>
    <definedName name="A1829014C_Latest">#REF!</definedName>
    <definedName name="A1829015F">#REF!,#REF!</definedName>
    <definedName name="A1829015F_Data">#REF!</definedName>
    <definedName name="A1829015F_Latest">#REF!</definedName>
    <definedName name="A1829016J">#REF!,#REF!</definedName>
    <definedName name="A1829016J_Data">#REF!</definedName>
    <definedName name="A1829016J_Latest">#REF!</definedName>
    <definedName name="A1829017K">#REF!,#REF!</definedName>
    <definedName name="A1829017K_Data">#REF!</definedName>
    <definedName name="A1829017K_Latest">#REF!</definedName>
    <definedName name="A1829018L">#REF!,#REF!</definedName>
    <definedName name="A1829018L_Data">#REF!</definedName>
    <definedName name="A1829018L_Latest">#REF!</definedName>
    <definedName name="A1829019R">#REF!,#REF!</definedName>
    <definedName name="A1829019R_Data">#REF!</definedName>
    <definedName name="A1829019R_Latest">#REF!</definedName>
    <definedName name="A1829020X">#REF!,#REF!</definedName>
    <definedName name="A1829020X_Data">#REF!</definedName>
    <definedName name="A1829020X_Latest">#REF!</definedName>
    <definedName name="A1829021A">#REF!,#REF!</definedName>
    <definedName name="A1829021A_Data">#REF!</definedName>
    <definedName name="A1829021A_Latest">#REF!</definedName>
    <definedName name="A1829022C">#REF!,#REF!</definedName>
    <definedName name="A1829022C_Data">#REF!</definedName>
    <definedName name="A1829022C_Latest">#REF!</definedName>
    <definedName name="A1829023F">#REF!,#REF!</definedName>
    <definedName name="A1829023F_Data">#REF!</definedName>
    <definedName name="A1829023F_Latest">#REF!</definedName>
    <definedName name="A1829024J">#REF!,#REF!</definedName>
    <definedName name="A1829024J_Data">#REF!</definedName>
    <definedName name="A1829024J_Latest">#REF!</definedName>
    <definedName name="A1829025K">#REF!,#REF!</definedName>
    <definedName name="A1829025K_Data">#REF!</definedName>
    <definedName name="A1829025K_Latest">#REF!</definedName>
    <definedName name="A1829026L">#REF!,#REF!</definedName>
    <definedName name="A1829026L_Data">#REF!</definedName>
    <definedName name="A1829026L_Latest">#REF!</definedName>
    <definedName name="A1829027R">#REF!,#REF!</definedName>
    <definedName name="A1829027R_Data">#REF!</definedName>
    <definedName name="A1829027R_Latest">#REF!</definedName>
    <definedName name="A1829028T">#REF!,#REF!</definedName>
    <definedName name="A1829028T_Data">#REF!</definedName>
    <definedName name="A1829028T_Latest">#REF!</definedName>
    <definedName name="A1829029V">#REF!,#REF!</definedName>
    <definedName name="A1829029V_Data">#REF!</definedName>
    <definedName name="A1829029V_Latest">#REF!</definedName>
    <definedName name="A1829030C">#REF!,#REF!</definedName>
    <definedName name="A1829030C_Data">#REF!</definedName>
    <definedName name="A1829030C_Latest">#REF!</definedName>
    <definedName name="A1829031F">#REF!,#REF!</definedName>
    <definedName name="A1829031F_Data">#REF!</definedName>
    <definedName name="A1829031F_Latest">#REF!</definedName>
    <definedName name="A1829032J">#REF!,#REF!</definedName>
    <definedName name="A1829032J_Data">#REF!</definedName>
    <definedName name="A1829032J_Latest">#REF!</definedName>
    <definedName name="A1829033K">#REF!,#REF!</definedName>
    <definedName name="A1829033K_Data">#REF!</definedName>
    <definedName name="A1829033K_Latest">#REF!</definedName>
    <definedName name="A1829034L">#REF!,#REF!</definedName>
    <definedName name="A1829034L_Data">#REF!</definedName>
    <definedName name="A1829034L_Latest">#REF!</definedName>
    <definedName name="A1829035R">#REF!,#REF!</definedName>
    <definedName name="A1829035R_Data">#REF!</definedName>
    <definedName name="A1829035R_Latest">#REF!</definedName>
    <definedName name="A1829036T">#REF!,#REF!</definedName>
    <definedName name="A1829036T_Data">#REF!</definedName>
    <definedName name="A1829036T_Latest">#REF!</definedName>
    <definedName name="A1829037V">#REF!,#REF!</definedName>
    <definedName name="A1829037V_Data">#REF!</definedName>
    <definedName name="A1829037V_Latest">#REF!</definedName>
    <definedName name="A1829038W">#REF!,#REF!</definedName>
    <definedName name="A1829038W_Data">#REF!</definedName>
    <definedName name="A1829038W_Latest">#REF!</definedName>
    <definedName name="A1829039X">#REF!,#REF!</definedName>
    <definedName name="A1829039X_Data">#REF!</definedName>
    <definedName name="A1829039X_Latest">#REF!</definedName>
    <definedName name="A1829040J">#REF!,#REF!</definedName>
    <definedName name="A1829040J_Data">#REF!</definedName>
    <definedName name="A1829040J_Latest">#REF!</definedName>
    <definedName name="A1829041K">#REF!,#REF!</definedName>
    <definedName name="A1829041K_Data">#REF!</definedName>
    <definedName name="A1829041K_Latest">#REF!</definedName>
    <definedName name="A1829042L">#REF!,#REF!</definedName>
    <definedName name="A1829042L_Data">#REF!</definedName>
    <definedName name="A1829042L_Latest">#REF!</definedName>
    <definedName name="A1829043R">#REF!,#REF!</definedName>
    <definedName name="A1829043R_Data">#REF!</definedName>
    <definedName name="A1829043R_Latest">#REF!</definedName>
    <definedName name="A1829044T">#REF!,#REF!</definedName>
    <definedName name="A1829044T_Data">#REF!</definedName>
    <definedName name="A1829044T_Latest">#REF!</definedName>
    <definedName name="A1829045V">#REF!,#REF!</definedName>
    <definedName name="A1829045V_Data">#REF!</definedName>
    <definedName name="A1829045V_Latest">#REF!</definedName>
    <definedName name="A1829046W">#REF!,#REF!</definedName>
    <definedName name="A1829046W_Data">#REF!</definedName>
    <definedName name="A1829046W_Latest">#REF!</definedName>
    <definedName name="A1829047X">#REF!,#REF!</definedName>
    <definedName name="A1829047X_Data">#REF!</definedName>
    <definedName name="A1829047X_Latest">#REF!</definedName>
    <definedName name="A1829048A">#REF!,#REF!</definedName>
    <definedName name="A1829048A_Data">#REF!</definedName>
    <definedName name="A1829048A_Latest">#REF!</definedName>
    <definedName name="A1829049C">#REF!,#REF!</definedName>
    <definedName name="A1829049C_Data">#REF!</definedName>
    <definedName name="A1829049C_Latest">#REF!</definedName>
    <definedName name="A1829050L">#REF!,#REF!</definedName>
    <definedName name="A1829050L_Data">#REF!</definedName>
    <definedName name="A1829050L_Latest">#REF!</definedName>
    <definedName name="A1829051R">#REF!,#REF!</definedName>
    <definedName name="A1829051R_Data">#REF!</definedName>
    <definedName name="A1829051R_Latest">#REF!</definedName>
    <definedName name="A1829052T">#REF!,#REF!</definedName>
    <definedName name="A1829052T_Data">#REF!</definedName>
    <definedName name="A1829052T_Latest">#REF!</definedName>
    <definedName name="A1829053V">#REF!,#REF!</definedName>
    <definedName name="A1829053V_Data">#REF!</definedName>
    <definedName name="A1829053V_Latest">#REF!</definedName>
    <definedName name="A1829054W">#REF!,#REF!</definedName>
    <definedName name="A1829054W_Data">#REF!</definedName>
    <definedName name="A1829054W_Latest">#REF!</definedName>
    <definedName name="A1829055X">#REF!,#REF!</definedName>
    <definedName name="A1829055X_Data">#REF!</definedName>
    <definedName name="A1829055X_Latest">#REF!</definedName>
    <definedName name="A1829056A">#REF!,#REF!</definedName>
    <definedName name="A1829056A_Data">#REF!</definedName>
    <definedName name="A1829056A_Latest">#REF!</definedName>
    <definedName name="A1829057C">#REF!,#REF!</definedName>
    <definedName name="A1829057C_Data">#REF!</definedName>
    <definedName name="A1829057C_Latest">#REF!</definedName>
    <definedName name="A1829058F">#REF!,#REF!</definedName>
    <definedName name="A1829058F_Data">#REF!</definedName>
    <definedName name="A1829058F_Latest">#REF!</definedName>
    <definedName name="A1829059J">#REF!,#REF!</definedName>
    <definedName name="A1829059J_Data">#REF!</definedName>
    <definedName name="A1829059J_Latest">#REF!</definedName>
    <definedName name="A1829060T">#REF!,#REF!</definedName>
    <definedName name="A1829060T_Data">#REF!</definedName>
    <definedName name="A1829060T_Latest">#REF!</definedName>
    <definedName name="A1829061V">#REF!,#REF!</definedName>
    <definedName name="A1829061V_Data">#REF!</definedName>
    <definedName name="A1829061V_Latest">#REF!</definedName>
    <definedName name="A1829062W">#REF!,#REF!</definedName>
    <definedName name="A1829062W_Data">#REF!</definedName>
    <definedName name="A1829062W_Latest">#REF!</definedName>
    <definedName name="A1829063X">#REF!,#REF!</definedName>
    <definedName name="A1829063X_Data">#REF!</definedName>
    <definedName name="A1829063X_Latest">#REF!</definedName>
    <definedName name="A1829064A">#REF!,#REF!</definedName>
    <definedName name="A1829064A_Data">#REF!</definedName>
    <definedName name="A1829064A_Latest">#REF!</definedName>
    <definedName name="A1829065C">#REF!,#REF!</definedName>
    <definedName name="A1829065C_Data">#REF!</definedName>
    <definedName name="A1829065C_Latest">#REF!</definedName>
    <definedName name="A1829066F">#REF!,#REF!</definedName>
    <definedName name="A1829066F_Data">#REF!</definedName>
    <definedName name="A1829066F_Latest">#REF!</definedName>
    <definedName name="A1829067J">#REF!,#REF!</definedName>
    <definedName name="A1829067J_Data">#REF!</definedName>
    <definedName name="A1829067J_Latest">#REF!</definedName>
    <definedName name="A1829068K">#REF!,#REF!</definedName>
    <definedName name="A1829068K_Data">#REF!</definedName>
    <definedName name="A1829068K_Latest">#REF!</definedName>
    <definedName name="A1829069L">#REF!,#REF!</definedName>
    <definedName name="A1829069L_Data">#REF!</definedName>
    <definedName name="A1829069L_Latest">#REF!</definedName>
    <definedName name="A1829070W">#REF!,#REF!</definedName>
    <definedName name="A1829070W_Data">#REF!</definedName>
    <definedName name="A1829070W_Latest">#REF!</definedName>
    <definedName name="A1829071X">#REF!,#REF!</definedName>
    <definedName name="A1829071X_Data">#REF!</definedName>
    <definedName name="A1829071X_Latest">#REF!</definedName>
    <definedName name="A1829072A">#REF!,#REF!</definedName>
    <definedName name="A1829072A_Data">#REF!</definedName>
    <definedName name="A1829072A_Latest">#REF!</definedName>
    <definedName name="A1829073C">#REF!,#REF!</definedName>
    <definedName name="A1829073C_Data">#REF!</definedName>
    <definedName name="A1829073C_Latest">#REF!</definedName>
    <definedName name="A1829074F">#REF!,#REF!</definedName>
    <definedName name="A1829074F_Data">#REF!</definedName>
    <definedName name="A1829074F_Latest">#REF!</definedName>
    <definedName name="A1829075J">#REF!,#REF!</definedName>
    <definedName name="A1829075J_Data">#REF!</definedName>
    <definedName name="A1829075J_Latest">#REF!</definedName>
    <definedName name="A1829076K">#REF!,#REF!</definedName>
    <definedName name="A1829076K_Data">#REF!</definedName>
    <definedName name="A1829076K_Latest">#REF!</definedName>
    <definedName name="A1829077L">#REF!,#REF!</definedName>
    <definedName name="A1829077L_Data">#REF!</definedName>
    <definedName name="A1829077L_Latest">#REF!</definedName>
    <definedName name="A1829078R">#REF!,#REF!</definedName>
    <definedName name="A1829078R_Data">#REF!</definedName>
    <definedName name="A1829078R_Latest">#REF!</definedName>
    <definedName name="A1829079T">#REF!,#REF!</definedName>
    <definedName name="A1829079T_Data">#REF!</definedName>
    <definedName name="A1829079T_Latest">#REF!</definedName>
    <definedName name="A1829080A">#REF!,#REF!</definedName>
    <definedName name="A1829080A_Data">#REF!</definedName>
    <definedName name="A1829080A_Latest">#REF!</definedName>
    <definedName name="A1829081C">#REF!,#REF!</definedName>
    <definedName name="A1829081C_Data">#REF!</definedName>
    <definedName name="A1829081C_Latest">#REF!</definedName>
    <definedName name="A1829082F">#REF!,#REF!</definedName>
    <definedName name="A1829082F_Data">#REF!</definedName>
    <definedName name="A1829082F_Latest">#REF!</definedName>
    <definedName name="A1829083J">#REF!,#REF!</definedName>
    <definedName name="A1829083J_Data">#REF!</definedName>
    <definedName name="A1829083J_Latest">#REF!</definedName>
    <definedName name="A1829084K">#REF!,#REF!</definedName>
    <definedName name="A1829084K_Data">#REF!</definedName>
    <definedName name="A1829084K_Latest">#REF!</definedName>
    <definedName name="A1829085L">#REF!,#REF!</definedName>
    <definedName name="A1829085L_Data">#REF!</definedName>
    <definedName name="A1829085L_Latest">#REF!</definedName>
    <definedName name="A1829086R">#REF!,#REF!</definedName>
    <definedName name="A1829086R_Data">#REF!</definedName>
    <definedName name="A1829086R_Latest">#REF!</definedName>
    <definedName name="A1829087T">#REF!,#REF!</definedName>
    <definedName name="A1829087T_Data">#REF!</definedName>
    <definedName name="A1829087T_Latest">#REF!</definedName>
    <definedName name="A1829088V">#REF!,#REF!</definedName>
    <definedName name="A1829088V_Data">#REF!</definedName>
    <definedName name="A1829088V_Latest">#REF!</definedName>
    <definedName name="A1829089W">#REF!,#REF!</definedName>
    <definedName name="A1829089W_Data">#REF!</definedName>
    <definedName name="A1829089W_Latest">#REF!</definedName>
    <definedName name="A1829090F">#REF!,#REF!</definedName>
    <definedName name="A1829090F_Data">#REF!</definedName>
    <definedName name="A1829090F_Latest">#REF!</definedName>
    <definedName name="A1829091J">#REF!,#REF!</definedName>
    <definedName name="A1829091J_Data">#REF!</definedName>
    <definedName name="A1829091J_Latest">#REF!</definedName>
    <definedName name="A1829092K">#REF!,#REF!</definedName>
    <definedName name="A1829092K_Data">#REF!</definedName>
    <definedName name="A1829092K_Latest">#REF!</definedName>
    <definedName name="A1829093L">#REF!,#REF!</definedName>
    <definedName name="A1829093L_Data">#REF!</definedName>
    <definedName name="A1829093L_Latest">#REF!</definedName>
    <definedName name="A1829094R">#REF!,#REF!</definedName>
    <definedName name="A1829094R_Data">#REF!</definedName>
    <definedName name="A1829094R_Latest">#REF!</definedName>
    <definedName name="A1829095T">#REF!,#REF!</definedName>
    <definedName name="A1829095T_Data">#REF!</definedName>
    <definedName name="A1829095T_Latest">#REF!</definedName>
    <definedName name="A1829096V">#REF!,#REF!</definedName>
    <definedName name="A1829096V_Data">#REF!</definedName>
    <definedName name="A1829096V_Latest">#REF!</definedName>
    <definedName name="A1829097W">#REF!,#REF!</definedName>
    <definedName name="A1829097W_Data">#REF!</definedName>
    <definedName name="A1829097W_Latest">#REF!</definedName>
    <definedName name="A1829098X">#REF!,#REF!</definedName>
    <definedName name="A1829098X_Data">#REF!</definedName>
    <definedName name="A1829098X_Latest">#REF!</definedName>
    <definedName name="A1829099A">#REF!,#REF!</definedName>
    <definedName name="A1829099A_Data">#REF!</definedName>
    <definedName name="A1829099A_Latest">#REF!</definedName>
    <definedName name="A1829100X">#REF!,#REF!</definedName>
    <definedName name="A1829100X_Data">#REF!</definedName>
    <definedName name="A1829100X_Latest">#REF!</definedName>
    <definedName name="A1829101A">#REF!,#REF!</definedName>
    <definedName name="A1829101A_Data">#REF!</definedName>
    <definedName name="A1829101A_Latest">#REF!</definedName>
    <definedName name="A1829102C">#REF!,#REF!</definedName>
    <definedName name="A1829102C_Data">#REF!</definedName>
    <definedName name="A1829102C_Latest">#REF!</definedName>
    <definedName name="A1829103F">#REF!,#REF!</definedName>
    <definedName name="A1829103F_Data">#REF!</definedName>
    <definedName name="A1829103F_Latest">#REF!</definedName>
    <definedName name="A1829104J">#REF!,#REF!</definedName>
    <definedName name="A1829104J_Data">#REF!</definedName>
    <definedName name="A1829104J_Latest">#REF!</definedName>
    <definedName name="A1829105K">#REF!,#REF!</definedName>
    <definedName name="A1829105K_Data">#REF!</definedName>
    <definedName name="A1829105K_Latest">#REF!</definedName>
    <definedName name="A1829106L">#REF!,#REF!</definedName>
    <definedName name="A1829106L_Data">#REF!</definedName>
    <definedName name="A1829106L_Latest">#REF!</definedName>
    <definedName name="A1829107R">#REF!,#REF!</definedName>
    <definedName name="A1829107R_Data">#REF!</definedName>
    <definedName name="A1829107R_Latest">#REF!</definedName>
    <definedName name="A1829108T">#REF!,#REF!</definedName>
    <definedName name="A1829108T_Data">#REF!</definedName>
    <definedName name="A1829108T_Latest">#REF!</definedName>
    <definedName name="A1829109V">#REF!,#REF!</definedName>
    <definedName name="A1829109V_Data">#REF!</definedName>
    <definedName name="A1829109V_Latest">#REF!</definedName>
    <definedName name="A1829110C">#REF!,#REF!</definedName>
    <definedName name="A1829110C_Data">#REF!</definedName>
    <definedName name="A1829110C_Latest">#REF!</definedName>
    <definedName name="A1829111F">#REF!,#REF!</definedName>
    <definedName name="A1829111F_Data">#REF!</definedName>
    <definedName name="A1829111F_Latest">#REF!</definedName>
    <definedName name="A1829112J">#REF!,#REF!</definedName>
    <definedName name="A1829112J_Data">#REF!</definedName>
    <definedName name="A1829112J_Latest">#REF!</definedName>
    <definedName name="A1829113K">#REF!,#REF!</definedName>
    <definedName name="A1829113K_Data">#REF!</definedName>
    <definedName name="A1829113K_Latest">#REF!</definedName>
    <definedName name="A1829114L">#REF!,#REF!</definedName>
    <definedName name="A1829114L_Data">#REF!</definedName>
    <definedName name="A1829114L_Latest">#REF!</definedName>
    <definedName name="A1829115R">#REF!,#REF!</definedName>
    <definedName name="A1829115R_Data">#REF!</definedName>
    <definedName name="A1829115R_Latest">#REF!</definedName>
    <definedName name="A1829116T">#REF!,#REF!</definedName>
    <definedName name="A1829116T_Data">#REF!</definedName>
    <definedName name="A1829116T_Latest">#REF!</definedName>
    <definedName name="A1829117V">#REF!,#REF!</definedName>
    <definedName name="A1829117V_Data">#REF!</definedName>
    <definedName name="A1829117V_Latest">#REF!</definedName>
    <definedName name="A1829118W">#REF!,#REF!</definedName>
    <definedName name="A1829118W_Data">#REF!</definedName>
    <definedName name="A1829118W_Latest">#REF!</definedName>
    <definedName name="A1829119X">#REF!,#REF!</definedName>
    <definedName name="A1829119X_Data">#REF!</definedName>
    <definedName name="A1829119X_Latest">#REF!</definedName>
    <definedName name="A1829120J">#REF!,#REF!</definedName>
    <definedName name="A1829120J_Data">#REF!</definedName>
    <definedName name="A1829120J_Latest">#REF!</definedName>
    <definedName name="A1829121K">#REF!,#REF!</definedName>
    <definedName name="A1829121K_Data">#REF!</definedName>
    <definedName name="A1829121K_Latest">#REF!</definedName>
    <definedName name="A1829122L">#REF!,#REF!</definedName>
    <definedName name="A1829122L_Data">#REF!</definedName>
    <definedName name="A1829122L_Latest">#REF!</definedName>
    <definedName name="A1829123R">#REF!,#REF!</definedName>
    <definedName name="A1829123R_Data">#REF!</definedName>
    <definedName name="A1829123R_Latest">#REF!</definedName>
    <definedName name="A1829124T">#REF!,#REF!</definedName>
    <definedName name="A1829124T_Data">#REF!</definedName>
    <definedName name="A1829124T_Latest">#REF!</definedName>
    <definedName name="A1829125V">#REF!,#REF!</definedName>
    <definedName name="A1829125V_Data">#REF!</definedName>
    <definedName name="A1829125V_Latest">#REF!</definedName>
    <definedName name="A1829126W">#REF!,#REF!</definedName>
    <definedName name="A1829126W_Data">#REF!</definedName>
    <definedName name="A1829126W_Latest">#REF!</definedName>
    <definedName name="A1829127X">#REF!,#REF!</definedName>
    <definedName name="A1829127X_Data">#REF!</definedName>
    <definedName name="A1829127X_Latest">#REF!</definedName>
    <definedName name="A1829128A">#REF!,#REF!</definedName>
    <definedName name="A1829128A_Data">#REF!</definedName>
    <definedName name="A1829128A_Latest">#REF!</definedName>
    <definedName name="A1829129C">#REF!,#REF!</definedName>
    <definedName name="A1829129C_Data">#REF!</definedName>
    <definedName name="A1829129C_Latest">#REF!</definedName>
    <definedName name="A1829130L">#REF!,#REF!</definedName>
    <definedName name="A1829130L_Data">#REF!</definedName>
    <definedName name="A1829130L_Latest">#REF!</definedName>
    <definedName name="A1829131R">#REF!,#REF!</definedName>
    <definedName name="A1829131R_Data">#REF!</definedName>
    <definedName name="A1829131R_Latest">#REF!</definedName>
    <definedName name="A1829132T">#REF!,#REF!</definedName>
    <definedName name="A1829132T_Data">#REF!</definedName>
    <definedName name="A1829132T_Latest">#REF!</definedName>
    <definedName name="A1829133V">#REF!,#REF!</definedName>
    <definedName name="A1829133V_Data">#REF!</definedName>
    <definedName name="A1829133V_Latest">#REF!</definedName>
    <definedName name="A1829134W">#REF!,#REF!</definedName>
    <definedName name="A1829134W_Data">#REF!</definedName>
    <definedName name="A1829134W_Latest">#REF!</definedName>
    <definedName name="A1829135X">#REF!,#REF!</definedName>
    <definedName name="A1829135X_Data">#REF!</definedName>
    <definedName name="A1829135X_Latest">#REF!</definedName>
    <definedName name="A1829136A">#REF!,#REF!</definedName>
    <definedName name="A1829136A_Data">#REF!</definedName>
    <definedName name="A1829136A_Latest">#REF!</definedName>
    <definedName name="A1829137C">#REF!,#REF!</definedName>
    <definedName name="A1829137C_Data">#REF!</definedName>
    <definedName name="A1829137C_Latest">#REF!</definedName>
    <definedName name="A1829138F">#REF!,#REF!</definedName>
    <definedName name="A1829138F_Data">#REF!</definedName>
    <definedName name="A1829138F_Latest">#REF!</definedName>
    <definedName name="A1829139J">#REF!,#REF!</definedName>
    <definedName name="A1829139J_Data">#REF!</definedName>
    <definedName name="A1829139J_Latest">#REF!</definedName>
    <definedName name="A1829140T">#REF!,#REF!</definedName>
    <definedName name="A1829140T_Data">#REF!</definedName>
    <definedName name="A1829140T_Latest">#REF!</definedName>
    <definedName name="A1829141V">#REF!,#REF!</definedName>
    <definedName name="A1829141V_Data">#REF!</definedName>
    <definedName name="A1829141V_Latest">#REF!</definedName>
    <definedName name="A1829142W">#REF!,#REF!</definedName>
    <definedName name="A1829142W_Data">#REF!</definedName>
    <definedName name="A1829142W_Latest">#REF!</definedName>
    <definedName name="A1829143X">#REF!,#REF!</definedName>
    <definedName name="A1829143X_Data">#REF!</definedName>
    <definedName name="A1829143X_Latest">#REF!</definedName>
    <definedName name="A1829144A">#REF!,#REF!</definedName>
    <definedName name="A1829144A_Data">#REF!</definedName>
    <definedName name="A1829144A_Latest">#REF!</definedName>
    <definedName name="A1829145C">#REF!,#REF!</definedName>
    <definedName name="A1829145C_Data">#REF!</definedName>
    <definedName name="A1829145C_Latest">#REF!</definedName>
    <definedName name="A1829146F">#REF!,#REF!</definedName>
    <definedName name="A1829146F_Data">#REF!</definedName>
    <definedName name="A1829146F_Latest">#REF!</definedName>
    <definedName name="A1829147J">#REF!,#REF!</definedName>
    <definedName name="A1829147J_Data">#REF!</definedName>
    <definedName name="A1829147J_Latest">#REF!</definedName>
    <definedName name="A1829148K">#REF!,#REF!</definedName>
    <definedName name="A1829148K_Data">#REF!</definedName>
    <definedName name="A1829148K_Latest">#REF!</definedName>
    <definedName name="A1829149L">#REF!,#REF!</definedName>
    <definedName name="A1829149L_Data">#REF!</definedName>
    <definedName name="A1829149L_Latest">#REF!</definedName>
    <definedName name="A1829150W">#REF!,#REF!</definedName>
    <definedName name="A1829150W_Data">#REF!</definedName>
    <definedName name="A1829150W_Latest">#REF!</definedName>
    <definedName name="A1829151X">#REF!,#REF!</definedName>
    <definedName name="A1829151X_Data">#REF!</definedName>
    <definedName name="A1829151X_Latest">#REF!</definedName>
    <definedName name="A1829152A">#REF!,#REF!</definedName>
    <definedName name="A1829152A_Data">#REF!</definedName>
    <definedName name="A1829152A_Latest">#REF!</definedName>
    <definedName name="A1829153C">#REF!,#REF!</definedName>
    <definedName name="A1829153C_Data">#REF!</definedName>
    <definedName name="A1829153C_Latest">#REF!</definedName>
    <definedName name="A1829154F">#REF!,#REF!</definedName>
    <definedName name="A1829154F_Data">#REF!</definedName>
    <definedName name="A1829154F_Latest">#REF!</definedName>
    <definedName name="A1829155J">#REF!,#REF!</definedName>
    <definedName name="A1829155J_Data">#REF!</definedName>
    <definedName name="A1829155J_Latest">#REF!</definedName>
    <definedName name="A1829156K">#REF!,#REF!</definedName>
    <definedName name="A1829156K_Data">#REF!</definedName>
    <definedName name="A1829156K_Latest">#REF!</definedName>
    <definedName name="A1829157L">#REF!,#REF!</definedName>
    <definedName name="A1829157L_Data">#REF!</definedName>
    <definedName name="A1829157L_Latest">#REF!</definedName>
    <definedName name="A1829158R">#REF!,#REF!</definedName>
    <definedName name="A1829158R_Data">#REF!</definedName>
    <definedName name="A1829158R_Latest">#REF!</definedName>
    <definedName name="A1829159T">#REF!,#REF!</definedName>
    <definedName name="A1829159T_Data">#REF!</definedName>
    <definedName name="A1829159T_Latest">#REF!</definedName>
    <definedName name="A1829160A">#REF!,#REF!</definedName>
    <definedName name="A1829160A_Data">#REF!</definedName>
    <definedName name="A1829160A_Latest">#REF!</definedName>
    <definedName name="A1829161C">#REF!,#REF!</definedName>
    <definedName name="A1829161C_Data">#REF!</definedName>
    <definedName name="A1829161C_Latest">#REF!</definedName>
    <definedName name="A1829162F">#REF!,#REF!</definedName>
    <definedName name="A1829162F_Data">#REF!</definedName>
    <definedName name="A1829162F_Latest">#REF!</definedName>
    <definedName name="A1829163J">#REF!,#REF!</definedName>
    <definedName name="A1829163J_Data">#REF!</definedName>
    <definedName name="A1829163J_Latest">#REF!</definedName>
    <definedName name="A1829164K">#REF!,#REF!</definedName>
    <definedName name="A1829164K_Data">#REF!</definedName>
    <definedName name="A1829164K_Latest">#REF!</definedName>
    <definedName name="A1829165L">#REF!,#REF!</definedName>
    <definedName name="A1829165L_Data">#REF!</definedName>
    <definedName name="A1829165L_Latest">#REF!</definedName>
    <definedName name="A1829166R">#REF!,#REF!</definedName>
    <definedName name="A1829166R_Data">#REF!</definedName>
    <definedName name="A1829166R_Latest">#REF!</definedName>
    <definedName name="A1829167T">#REF!,#REF!</definedName>
    <definedName name="A1829167T_Data">#REF!</definedName>
    <definedName name="A1829167T_Latest">#REF!</definedName>
    <definedName name="A1829168V">#REF!,#REF!</definedName>
    <definedName name="A1829168V_Data">#REF!</definedName>
    <definedName name="A1829168V_Latest">#REF!</definedName>
    <definedName name="A1829169W">#REF!,#REF!</definedName>
    <definedName name="A1829169W_Data">#REF!</definedName>
    <definedName name="A1829169W_Latest">#REF!</definedName>
    <definedName name="A1829170F">#REF!,#REF!</definedName>
    <definedName name="A1829170F_Data">#REF!</definedName>
    <definedName name="A1829170F_Latest">#REF!</definedName>
    <definedName name="A1829171J">#REF!,#REF!</definedName>
    <definedName name="A1829171J_Data">#REF!</definedName>
    <definedName name="A1829171J_Latest">#REF!</definedName>
    <definedName name="A1829172K">#REF!,#REF!</definedName>
    <definedName name="A1829172K_Data">#REF!</definedName>
    <definedName name="A1829172K_Latest">#REF!</definedName>
    <definedName name="A1829173L">#REF!,#REF!</definedName>
    <definedName name="A1829173L_Data">#REF!</definedName>
    <definedName name="A1829173L_Latest">#REF!</definedName>
    <definedName name="A1829174R">#REF!,#REF!</definedName>
    <definedName name="A1829174R_Data">#REF!</definedName>
    <definedName name="A1829174R_Latest">#REF!</definedName>
    <definedName name="A1829175T">#REF!,#REF!</definedName>
    <definedName name="A1829175T_Data">#REF!</definedName>
    <definedName name="A1829175T_Latest">#REF!</definedName>
    <definedName name="A1829176V">#REF!,#REF!</definedName>
    <definedName name="A1829176V_Data">#REF!</definedName>
    <definedName name="A1829176V_Latest">#REF!</definedName>
    <definedName name="A1829177W">#REF!,#REF!</definedName>
    <definedName name="A1829177W_Data">#REF!</definedName>
    <definedName name="A1829177W_Latest">#REF!</definedName>
    <definedName name="A1829178X">#REF!,#REF!</definedName>
    <definedName name="A1829178X_Data">#REF!</definedName>
    <definedName name="A1829178X_Latest">#REF!</definedName>
    <definedName name="A1829179A">#REF!,#REF!</definedName>
    <definedName name="A1829179A_Data">#REF!</definedName>
    <definedName name="A1829179A_Latest">#REF!</definedName>
    <definedName name="A1829180K">#REF!,#REF!</definedName>
    <definedName name="A1829180K_Data">#REF!</definedName>
    <definedName name="A1829180K_Latest">#REF!</definedName>
    <definedName name="A1829181L">#REF!,#REF!</definedName>
    <definedName name="A1829181L_Data">#REF!</definedName>
    <definedName name="A1829181L_Latest">#REF!</definedName>
    <definedName name="A1829182R">#REF!,#REF!</definedName>
    <definedName name="A1829182R_Data">#REF!</definedName>
    <definedName name="A1829182R_Latest">#REF!</definedName>
    <definedName name="A1829183T">#REF!,#REF!</definedName>
    <definedName name="A1829183T_Data">#REF!</definedName>
    <definedName name="A1829183T_Latest">#REF!</definedName>
    <definedName name="A1829184V">#REF!,#REF!</definedName>
    <definedName name="A1829184V_Data">#REF!</definedName>
    <definedName name="A1829184V_Latest">#REF!</definedName>
    <definedName name="A1829185W">#REF!,#REF!</definedName>
    <definedName name="A1829185W_Data">#REF!</definedName>
    <definedName name="A1829185W_Latest">#REF!</definedName>
    <definedName name="A1829186X">#REF!,#REF!</definedName>
    <definedName name="A1829186X_Data">#REF!</definedName>
    <definedName name="A1829186X_Latest">#REF!</definedName>
    <definedName name="A1829187A">#REF!,#REF!</definedName>
    <definedName name="A1829187A_Data">#REF!</definedName>
    <definedName name="A1829187A_Latest">#REF!</definedName>
    <definedName name="A1829188C">#REF!,#REF!</definedName>
    <definedName name="A1829188C_Data">#REF!</definedName>
    <definedName name="A1829188C_Latest">#REF!</definedName>
    <definedName name="A1829189F">#REF!,#REF!</definedName>
    <definedName name="A1829189F_Data">#REF!</definedName>
    <definedName name="A1829189F_Latest">#REF!</definedName>
    <definedName name="A1829190R">#REF!,#REF!</definedName>
    <definedName name="A1829190R_Data">#REF!</definedName>
    <definedName name="A1829190R_Latest">#REF!</definedName>
    <definedName name="A1829191T">#REF!,#REF!</definedName>
    <definedName name="A1829191T_Data">#REF!</definedName>
    <definedName name="A1829191T_Latest">#REF!</definedName>
    <definedName name="A1829192V">#REF!,#REF!</definedName>
    <definedName name="A1829192V_Data">#REF!</definedName>
    <definedName name="A1829192V_Latest">#REF!</definedName>
    <definedName name="A1829193W">#REF!,#REF!</definedName>
    <definedName name="A1829193W_Data">#REF!</definedName>
    <definedName name="A1829193W_Latest">#REF!</definedName>
    <definedName name="A1829194X">#REF!,#REF!</definedName>
    <definedName name="A1829194X_Data">#REF!</definedName>
    <definedName name="A1829194X_Latest">#REF!</definedName>
    <definedName name="A1829195A">#REF!,#REF!</definedName>
    <definedName name="A1829195A_Data">#REF!</definedName>
    <definedName name="A1829195A_Latest">#REF!</definedName>
    <definedName name="A1829196C">#REF!,#REF!</definedName>
    <definedName name="A1829196C_Data">#REF!</definedName>
    <definedName name="A1829196C_Latest">#REF!</definedName>
    <definedName name="A1829197F">#REF!,#REF!</definedName>
    <definedName name="A1829197F_Data">#REF!</definedName>
    <definedName name="A1829197F_Latest">#REF!</definedName>
    <definedName name="A1829198J">#REF!,#REF!</definedName>
    <definedName name="A1829198J_Data">#REF!</definedName>
    <definedName name="A1829198J_Latest">#REF!</definedName>
    <definedName name="A1829199K">#REF!,#REF!</definedName>
    <definedName name="A1829199K_Data">#REF!</definedName>
    <definedName name="A1829199K_Latest">#REF!</definedName>
    <definedName name="A1829200J">#REF!,#REF!</definedName>
    <definedName name="A1829200J_Data">#REF!</definedName>
    <definedName name="A1829200J_Latest">#REF!</definedName>
    <definedName name="A1829201K">#REF!,#REF!</definedName>
    <definedName name="A1829201K_Data">#REF!</definedName>
    <definedName name="A1829201K_Latest">#REF!</definedName>
    <definedName name="A1829202L">#REF!,#REF!</definedName>
    <definedName name="A1829202L_Data">#REF!</definedName>
    <definedName name="A1829202L_Latest">#REF!</definedName>
    <definedName name="A1829203R">#REF!,#REF!</definedName>
    <definedName name="A1829203R_Data">#REF!</definedName>
    <definedName name="A1829203R_Latest">#REF!</definedName>
    <definedName name="A1829204T">#REF!,#REF!</definedName>
    <definedName name="A1829204T_Data">#REF!</definedName>
    <definedName name="A1829204T_Latest">#REF!</definedName>
    <definedName name="A1829205V">#REF!,#REF!</definedName>
    <definedName name="A1829205V_Data">#REF!</definedName>
    <definedName name="A1829205V_Latest">#REF!</definedName>
    <definedName name="A1829206W">#REF!,#REF!</definedName>
    <definedName name="A1829206W_Data">#REF!</definedName>
    <definedName name="A1829206W_Latest">#REF!</definedName>
    <definedName name="A1829207X">#REF!,#REF!</definedName>
    <definedName name="A1829207X_Data">#REF!</definedName>
    <definedName name="A1829207X_Latest">#REF!</definedName>
    <definedName name="A1829208A">#REF!,#REF!</definedName>
    <definedName name="A1829208A_Data">#REF!</definedName>
    <definedName name="A1829208A_Latest">#REF!</definedName>
    <definedName name="A1829209C">#REF!,#REF!</definedName>
    <definedName name="A1829209C_Data">#REF!</definedName>
    <definedName name="A1829209C_Latest">#REF!</definedName>
    <definedName name="A1829210L">#REF!,#REF!</definedName>
    <definedName name="A1829210L_Data">#REF!</definedName>
    <definedName name="A1829210L_Latest">#REF!</definedName>
    <definedName name="A1829211R">#REF!,#REF!</definedName>
    <definedName name="A1829211R_Data">#REF!</definedName>
    <definedName name="A1829211R_Latest">#REF!</definedName>
    <definedName name="A1829212T">#REF!,#REF!</definedName>
    <definedName name="A1829212T_Data">#REF!</definedName>
    <definedName name="A1829212T_Latest">#REF!</definedName>
    <definedName name="A1829213V">#REF!,#REF!</definedName>
    <definedName name="A1829213V_Data">#REF!</definedName>
    <definedName name="A1829213V_Latest">#REF!</definedName>
    <definedName name="A1829214W">#REF!,#REF!</definedName>
    <definedName name="A1829214W_Data">#REF!</definedName>
    <definedName name="A1829214W_Latest">#REF!</definedName>
    <definedName name="A1829215X">#REF!,#REF!</definedName>
    <definedName name="A1829215X_Data">#REF!</definedName>
    <definedName name="A1829215X_Latest">#REF!</definedName>
    <definedName name="A1829216A">#REF!,#REF!</definedName>
    <definedName name="A1829216A_Data">#REF!</definedName>
    <definedName name="A1829216A_Latest">#REF!</definedName>
    <definedName name="A1829217C">#REF!,#REF!</definedName>
    <definedName name="A1829217C_Data">#REF!</definedName>
    <definedName name="A1829217C_Latest">#REF!</definedName>
    <definedName name="A1829218F">#REF!,#REF!</definedName>
    <definedName name="A1829218F_Data">#REF!</definedName>
    <definedName name="A1829218F_Latest">#REF!</definedName>
    <definedName name="A1829219J">#REF!,#REF!</definedName>
    <definedName name="A1829219J_Data">#REF!</definedName>
    <definedName name="A1829219J_Latest">#REF!</definedName>
    <definedName name="A1829220T">#REF!,#REF!</definedName>
    <definedName name="A1829220T_Data">#REF!</definedName>
    <definedName name="A1829220T_Latest">#REF!</definedName>
    <definedName name="A1829221V">#REF!,#REF!</definedName>
    <definedName name="A1829221V_Data">#REF!</definedName>
    <definedName name="A1829221V_Latest">#REF!</definedName>
    <definedName name="A1829222W">#REF!,#REF!</definedName>
    <definedName name="A1829222W_Data">#REF!</definedName>
    <definedName name="A1829222W_Latest">#REF!</definedName>
    <definedName name="A1829223X">#REF!,#REF!</definedName>
    <definedName name="A1829223X_Data">#REF!</definedName>
    <definedName name="A1829223X_Latest">#REF!</definedName>
    <definedName name="A1829224A">#REF!,#REF!</definedName>
    <definedName name="A1829224A_Data">#REF!</definedName>
    <definedName name="A1829224A_Latest">#REF!</definedName>
    <definedName name="A1829225C">#REF!,#REF!</definedName>
    <definedName name="A1829225C_Data">#REF!</definedName>
    <definedName name="A1829225C_Latest">#REF!</definedName>
    <definedName name="A1829226F">#REF!,#REF!</definedName>
    <definedName name="A1829226F_Data">#REF!</definedName>
    <definedName name="A1829226F_Latest">#REF!</definedName>
    <definedName name="A1829227J">#REF!,#REF!</definedName>
    <definedName name="A1829227J_Data">#REF!</definedName>
    <definedName name="A1829227J_Latest">#REF!</definedName>
    <definedName name="A1829228K">#REF!,#REF!</definedName>
    <definedName name="A1829228K_Data">#REF!</definedName>
    <definedName name="A1829228K_Latest">#REF!</definedName>
    <definedName name="A1829229L">#REF!,#REF!</definedName>
    <definedName name="A1829229L_Data">#REF!</definedName>
    <definedName name="A1829229L_Latest">#REF!</definedName>
    <definedName name="A1829230W">#REF!,#REF!</definedName>
    <definedName name="A1829230W_Data">#REF!</definedName>
    <definedName name="A1829230W_Latest">#REF!</definedName>
    <definedName name="A1829231X">#REF!,#REF!</definedName>
    <definedName name="A1829231X_Data">#REF!</definedName>
    <definedName name="A1829231X_Latest">#REF!</definedName>
    <definedName name="A1829232A">#REF!,#REF!</definedName>
    <definedName name="A1829232A_Data">#REF!</definedName>
    <definedName name="A1829232A_Latest">#REF!</definedName>
    <definedName name="A1829233C">#REF!,#REF!</definedName>
    <definedName name="A1829233C_Data">#REF!</definedName>
    <definedName name="A1829233C_Latest">#REF!</definedName>
    <definedName name="A1829234F">#REF!,#REF!</definedName>
    <definedName name="A1829234F_Data">#REF!</definedName>
    <definedName name="A1829234F_Latest">#REF!</definedName>
    <definedName name="A1829235J">#REF!,#REF!</definedName>
    <definedName name="A1829235J_Data">#REF!</definedName>
    <definedName name="A1829235J_Latest">#REF!</definedName>
    <definedName name="A1829236K">#REF!,#REF!</definedName>
    <definedName name="A1829236K_Data">#REF!</definedName>
    <definedName name="A1829236K_Latest">#REF!</definedName>
    <definedName name="A1829237L">#REF!,#REF!</definedName>
    <definedName name="A1829237L_Data">#REF!</definedName>
    <definedName name="A1829237L_Latest">#REF!</definedName>
    <definedName name="A1829238R">[6]Data2!$B$1:$B$10,[6]Data2!$B$11:$B$262</definedName>
    <definedName name="A1829239T">[6]Data2!$C$1:$C$10,[6]Data2!$C$11:$C$262</definedName>
    <definedName name="A1829240A">[6]Data2!$D$1:$D$10,[6]Data2!$D$11:$D$262</definedName>
    <definedName name="A1829241C">[6]Data2!$E$1:$E$10,[6]Data2!$E$11:$E$262</definedName>
    <definedName name="A1829244K">[6]Data2!$F$1:$F$10,[6]Data2!$F$11:$F$262</definedName>
    <definedName name="A1831011L">#REF!,#REF!</definedName>
    <definedName name="A1831011L_Data">#REF!</definedName>
    <definedName name="A1831011L_Latest">#REF!</definedName>
    <definedName name="A1831012R">#REF!,#REF!</definedName>
    <definedName name="A1831012R_Data">#REF!</definedName>
    <definedName name="A1831012R_Latest">#REF!</definedName>
    <definedName name="A1831013T">#REF!,#REF!</definedName>
    <definedName name="A1831013T_Data">#REF!</definedName>
    <definedName name="A1831013T_Latest">#REF!</definedName>
    <definedName name="A1831014V">#REF!,#REF!</definedName>
    <definedName name="A1831014V_Data">#REF!</definedName>
    <definedName name="A1831014V_Latest">#REF!</definedName>
    <definedName name="A1831015W">#REF!,#REF!</definedName>
    <definedName name="A1831015W_Data">#REF!</definedName>
    <definedName name="A1831015W_Latest">#REF!</definedName>
    <definedName name="A1831016X">#REF!,#REF!</definedName>
    <definedName name="A1831016X_Data">#REF!</definedName>
    <definedName name="A1831016X_Latest">#REF!</definedName>
    <definedName name="A1831017A">#REF!,#REF!</definedName>
    <definedName name="A1831017A_Data">#REF!</definedName>
    <definedName name="A1831017A_Latest">#REF!</definedName>
    <definedName name="A1831018C">#REF!,#REF!</definedName>
    <definedName name="A1831018C_Data">#REF!</definedName>
    <definedName name="A1831018C_Latest">#REF!</definedName>
    <definedName name="A1831019F">#REF!,#REF!</definedName>
    <definedName name="A1831019F_Data">#REF!</definedName>
    <definedName name="A1831019F_Latest">#REF!</definedName>
    <definedName name="A1831020R">#REF!,#REF!</definedName>
    <definedName name="A1831020R_Data">#REF!</definedName>
    <definedName name="A1831020R_Latest">#REF!</definedName>
    <definedName name="A1831021T">#REF!,#REF!</definedName>
    <definedName name="A1831021T_Data">#REF!</definedName>
    <definedName name="A1831021T_Latest">#REF!</definedName>
    <definedName name="A1831022V">#REF!,#REF!</definedName>
    <definedName name="A1831022V_Data">#REF!</definedName>
    <definedName name="A1831022V_Latest">#REF!</definedName>
    <definedName name="A1831023W">#REF!,#REF!</definedName>
    <definedName name="A1831023W_Data">#REF!</definedName>
    <definedName name="A1831023W_Latest">#REF!</definedName>
    <definedName name="A1831024X">#REF!,#REF!</definedName>
    <definedName name="A1831024X_Data">#REF!</definedName>
    <definedName name="A1831024X_Latest">#REF!</definedName>
    <definedName name="A1831025A">#REF!,#REF!</definedName>
    <definedName name="A1831025A_Data">#REF!</definedName>
    <definedName name="A1831025A_Latest">#REF!</definedName>
    <definedName name="A1831026C">#REF!,#REF!</definedName>
    <definedName name="A1831026C_Data">#REF!</definedName>
    <definedName name="A1831026C_Latest">#REF!</definedName>
    <definedName name="A1831027F">#REF!,#REF!</definedName>
    <definedName name="A1831027F_Data">#REF!</definedName>
    <definedName name="A1831027F_Latest">#REF!</definedName>
    <definedName name="A1831028J">#REF!,#REF!</definedName>
    <definedName name="A1831028J_Data">#REF!</definedName>
    <definedName name="A1831028J_Latest">#REF!</definedName>
    <definedName name="A1831029K">#REF!,#REF!</definedName>
    <definedName name="A1831029K_Data">#REF!</definedName>
    <definedName name="A1831029K_Latest">#REF!</definedName>
    <definedName name="A1831030V">#REF!,#REF!</definedName>
    <definedName name="A1831030V_Data">#REF!</definedName>
    <definedName name="A1831030V_Latest">#REF!</definedName>
    <definedName name="A1831031W">#REF!,#REF!</definedName>
    <definedName name="A1831031W_Data">#REF!</definedName>
    <definedName name="A1831031W_Latest">#REF!</definedName>
    <definedName name="A1831032X">#REF!,#REF!</definedName>
    <definedName name="A1831032X_Data">#REF!</definedName>
    <definedName name="A1831032X_Latest">#REF!</definedName>
    <definedName name="A1831033A">#REF!,#REF!</definedName>
    <definedName name="A1831033A_Data">#REF!</definedName>
    <definedName name="A1831033A_Latest">#REF!</definedName>
    <definedName name="A1831034C">#REF!,#REF!</definedName>
    <definedName name="A1831034C_Data">#REF!</definedName>
    <definedName name="A1831034C_Latest">#REF!</definedName>
    <definedName name="A1831035F">#REF!,#REF!</definedName>
    <definedName name="A1831035F_Data">#REF!</definedName>
    <definedName name="A1831035F_Latest">#REF!</definedName>
    <definedName name="A1831036J">#REF!,#REF!</definedName>
    <definedName name="A1831036J_Data">#REF!</definedName>
    <definedName name="A1831036J_Latest">#REF!</definedName>
    <definedName name="A1831037K">#REF!,#REF!</definedName>
    <definedName name="A1831037K_Data">#REF!</definedName>
    <definedName name="A1831037K_Latest">#REF!</definedName>
    <definedName name="A1831038L">#REF!,#REF!</definedName>
    <definedName name="A1831038L_Data">#REF!</definedName>
    <definedName name="A1831038L_Latest">#REF!</definedName>
    <definedName name="A1831039R">#REF!,#REF!</definedName>
    <definedName name="A1831039R_Data">#REF!</definedName>
    <definedName name="A1831039R_Latest">#REF!</definedName>
    <definedName name="A1831040X">#REF!,#REF!</definedName>
    <definedName name="A1831040X_Data">#REF!</definedName>
    <definedName name="A1831040X_Latest">#REF!</definedName>
    <definedName name="A1831041A">#REF!,#REF!</definedName>
    <definedName name="A1831041A_Data">#REF!</definedName>
    <definedName name="A1831041A_Latest">#REF!</definedName>
    <definedName name="A1831042C">#REF!,#REF!</definedName>
    <definedName name="A1831042C_Data">#REF!</definedName>
    <definedName name="A1831042C_Latest">#REF!</definedName>
    <definedName name="A1831043F">#REF!,#REF!</definedName>
    <definedName name="A1831043F_Data">#REF!</definedName>
    <definedName name="A1831043F_Latest">#REF!</definedName>
    <definedName name="A1831044J">#REF!,#REF!</definedName>
    <definedName name="A1831044J_Data">#REF!</definedName>
    <definedName name="A1831044J_Latest">#REF!</definedName>
    <definedName name="A1831045K">#REF!,#REF!</definedName>
    <definedName name="A1831045K_Data">#REF!</definedName>
    <definedName name="A1831045K_Latest">#REF!</definedName>
    <definedName name="A1831046L">#REF!,#REF!</definedName>
    <definedName name="A1831046L_Data">#REF!</definedName>
    <definedName name="A1831046L_Latest">#REF!</definedName>
    <definedName name="A1831047R">#REF!,#REF!</definedName>
    <definedName name="A1831047R_Data">#REF!</definedName>
    <definedName name="A1831047R_Latest">#REF!</definedName>
    <definedName name="A1831048T">#REF!,#REF!</definedName>
    <definedName name="A1831048T_Data">#REF!</definedName>
    <definedName name="A1831048T_Latest">#REF!</definedName>
    <definedName name="A1831049V">#REF!,#REF!</definedName>
    <definedName name="A1831049V_Data">#REF!</definedName>
    <definedName name="A1831049V_Latest">#REF!</definedName>
    <definedName name="A1831050C">#REF!,#REF!</definedName>
    <definedName name="A1831050C_Data">#REF!</definedName>
    <definedName name="A1831050C_Latest">#REF!</definedName>
    <definedName name="A1831051F">#REF!,#REF!</definedName>
    <definedName name="A1831051F_Data">#REF!</definedName>
    <definedName name="A1831051F_Latest">#REF!</definedName>
    <definedName name="A1831052J">#REF!,#REF!</definedName>
    <definedName name="A1831052J_Data">#REF!</definedName>
    <definedName name="A1831052J_Latest">#REF!</definedName>
    <definedName name="A1831053K">#REF!,#REF!</definedName>
    <definedName name="A1831053K_Data">#REF!</definedName>
    <definedName name="A1831053K_Latest">#REF!</definedName>
    <definedName name="A1831054L">#REF!,#REF!</definedName>
    <definedName name="A1831054L_Data">#REF!</definedName>
    <definedName name="A1831054L_Latest">#REF!</definedName>
    <definedName name="A1831055R">#REF!,#REF!</definedName>
    <definedName name="A1831055R_Data">#REF!</definedName>
    <definedName name="A1831055R_Latest">#REF!</definedName>
    <definedName name="A1831056T">#REF!,#REF!</definedName>
    <definedName name="A1831056T_Data">#REF!</definedName>
    <definedName name="A1831056T_Latest">#REF!</definedName>
    <definedName name="A1831057V">#REF!,#REF!</definedName>
    <definedName name="A1831057V_Data">#REF!</definedName>
    <definedName name="A1831057V_Latest">#REF!</definedName>
    <definedName name="A1831058W">#REF!,#REF!</definedName>
    <definedName name="A1831058W_Data">#REF!</definedName>
    <definedName name="A1831058W_Latest">#REF!</definedName>
    <definedName name="A1831059X">#REF!,#REF!</definedName>
    <definedName name="A1831059X_Data">#REF!</definedName>
    <definedName name="A1831059X_Latest">#REF!</definedName>
    <definedName name="A1831060J">#REF!,#REF!</definedName>
    <definedName name="A1831060J_Data">#REF!</definedName>
    <definedName name="A1831060J_Latest">#REF!</definedName>
    <definedName name="A1831061K">#REF!,#REF!</definedName>
    <definedName name="A1831061K_Data">#REF!</definedName>
    <definedName name="A1831061K_Latest">#REF!</definedName>
    <definedName name="A1831062L">#REF!,#REF!</definedName>
    <definedName name="A1831062L_Data">#REF!</definedName>
    <definedName name="A1831062L_Latest">#REF!</definedName>
    <definedName name="A1831063R">#REF!,#REF!</definedName>
    <definedName name="A1831063R_Data">#REF!</definedName>
    <definedName name="A1831063R_Latest">#REF!</definedName>
    <definedName name="A1831064T">#REF!,#REF!</definedName>
    <definedName name="A1831064T_Data">#REF!</definedName>
    <definedName name="A1831064T_Latest">#REF!</definedName>
    <definedName name="A1831065V">#REF!,#REF!</definedName>
    <definedName name="A1831065V_Data">#REF!</definedName>
    <definedName name="A1831065V_Latest">#REF!</definedName>
    <definedName name="A1831066W">#REF!,#REF!</definedName>
    <definedName name="A1831066W_Data">#REF!</definedName>
    <definedName name="A1831066W_Latest">#REF!</definedName>
    <definedName name="A1831067X">#REF!,#REF!</definedName>
    <definedName name="A1831067X_Data">#REF!</definedName>
    <definedName name="A1831067X_Latest">#REF!</definedName>
    <definedName name="A1831068A">#REF!,#REF!</definedName>
    <definedName name="A1831068A_Data">#REF!</definedName>
    <definedName name="A1831068A_Latest">#REF!</definedName>
    <definedName name="A1831069C">#REF!,#REF!</definedName>
    <definedName name="A1831069C_Data">#REF!</definedName>
    <definedName name="A1831069C_Latest">#REF!</definedName>
    <definedName name="A1831070L">#REF!,#REF!</definedName>
    <definedName name="A1831070L_Data">#REF!</definedName>
    <definedName name="A1831070L_Latest">#REF!</definedName>
    <definedName name="A1831071R">#REF!,#REF!</definedName>
    <definedName name="A1831071R_Data">#REF!</definedName>
    <definedName name="A1831071R_Latest">#REF!</definedName>
    <definedName name="A1831072T">#REF!,#REF!</definedName>
    <definedName name="A1831072T_Data">#REF!</definedName>
    <definedName name="A1831072T_Latest">#REF!</definedName>
    <definedName name="A1831073V">#REF!,#REF!</definedName>
    <definedName name="A1831073V_Data">#REF!</definedName>
    <definedName name="A1831073V_Latest">#REF!</definedName>
    <definedName name="A1831074W">#REF!,#REF!</definedName>
    <definedName name="A1831074W_Data">#REF!</definedName>
    <definedName name="A1831074W_Latest">#REF!</definedName>
    <definedName name="A1831170W">#REF!,#REF!</definedName>
    <definedName name="A1831170W_Data">#REF!</definedName>
    <definedName name="A1831170W_Latest">#REF!</definedName>
    <definedName name="A1831171X">#REF!,#REF!</definedName>
    <definedName name="A1831171X_Data">#REF!</definedName>
    <definedName name="A1831171X_Latest">#REF!</definedName>
    <definedName name="A1831172A">#REF!,#REF!</definedName>
    <definedName name="A1831172A_Data">#REF!</definedName>
    <definedName name="A1831172A_Latest">#REF!</definedName>
    <definedName name="A1831173C">#REF!,#REF!</definedName>
    <definedName name="A1831173C_Data">#REF!</definedName>
    <definedName name="A1831173C_Latest">#REF!</definedName>
    <definedName name="A1831174F">#REF!,#REF!</definedName>
    <definedName name="A1831174F_Data">#REF!</definedName>
    <definedName name="A1831174F_Latest">#REF!</definedName>
    <definedName name="A1831175J">#REF!,#REF!</definedName>
    <definedName name="A1831175J_Data">#REF!</definedName>
    <definedName name="A1831175J_Latest">#REF!</definedName>
    <definedName name="A1831176K">#REF!,#REF!</definedName>
    <definedName name="A1831176K_Data">#REF!</definedName>
    <definedName name="A1831176K_Latest">#REF!</definedName>
    <definedName name="A1831177L">#REF!,#REF!</definedName>
    <definedName name="A1831177L_Data">#REF!</definedName>
    <definedName name="A1831177L_Latest">#REF!</definedName>
    <definedName name="A1831178R">#REF!,#REF!</definedName>
    <definedName name="A1831178R_Data">#REF!</definedName>
    <definedName name="A1831178R_Latest">#REF!</definedName>
    <definedName name="A1831179T">#REF!,#REF!</definedName>
    <definedName name="A1831179T_Data">#REF!</definedName>
    <definedName name="A1831179T_Latest">#REF!</definedName>
    <definedName name="A1831180A">#REF!,#REF!</definedName>
    <definedName name="A1831180A_Data">#REF!</definedName>
    <definedName name="A1831180A_Latest">#REF!</definedName>
    <definedName name="A1831181C">#REF!,#REF!</definedName>
    <definedName name="A1831181C_Data">#REF!</definedName>
    <definedName name="A1831181C_Latest">#REF!</definedName>
    <definedName name="A1831182F">#REF!,#REF!</definedName>
    <definedName name="A1831182F_Data">#REF!</definedName>
    <definedName name="A1831182F_Latest">#REF!</definedName>
    <definedName name="A1831183J">#REF!,#REF!</definedName>
    <definedName name="A1831183J_Data">#REF!</definedName>
    <definedName name="A1831183J_Latest">#REF!</definedName>
    <definedName name="A1831184K">#REF!,#REF!</definedName>
    <definedName name="A1831184K_Data">#REF!</definedName>
    <definedName name="A1831184K_Latest">#REF!</definedName>
    <definedName name="A1831185L">#REF!,#REF!</definedName>
    <definedName name="A1831185L_Data">#REF!</definedName>
    <definedName name="A1831185L_Latest">#REF!</definedName>
    <definedName name="A1831186R">#REF!,#REF!</definedName>
    <definedName name="A1831186R_Data">#REF!</definedName>
    <definedName name="A1831186R_Latest">#REF!</definedName>
    <definedName name="A1831187T">#REF!,#REF!</definedName>
    <definedName name="A1831187T_Data">#REF!</definedName>
    <definedName name="A1831187T_Latest">#REF!</definedName>
    <definedName name="A1831188V">#REF!,#REF!</definedName>
    <definedName name="A1831188V_Data">#REF!</definedName>
    <definedName name="A1831188V_Latest">#REF!</definedName>
    <definedName name="A1831189W">#REF!,#REF!</definedName>
    <definedName name="A1831189W_Data">#REF!</definedName>
    <definedName name="A1831189W_Latest">#REF!</definedName>
    <definedName name="A1831190F">#REF!,#REF!</definedName>
    <definedName name="A1831190F_Data">#REF!</definedName>
    <definedName name="A1831190F_Latest">#REF!</definedName>
    <definedName name="A1831191J">#REF!,#REF!</definedName>
    <definedName name="A1831191J_Data">#REF!</definedName>
    <definedName name="A1831191J_Latest">#REF!</definedName>
    <definedName name="A1831192K">#REF!,#REF!</definedName>
    <definedName name="A1831192K_Data">#REF!</definedName>
    <definedName name="A1831192K_Latest">#REF!</definedName>
    <definedName name="A1831193L">#REF!,#REF!</definedName>
    <definedName name="A1831193L_Data">#REF!</definedName>
    <definedName name="A1831193L_Latest">#REF!</definedName>
    <definedName name="A1831194R">#REF!,#REF!</definedName>
    <definedName name="A1831194R_Data">#REF!</definedName>
    <definedName name="A1831194R_Latest">#REF!</definedName>
    <definedName name="A1831195T">#REF!,#REF!</definedName>
    <definedName name="A1831195T_Data">#REF!</definedName>
    <definedName name="A1831195T_Latest">#REF!</definedName>
    <definedName name="A1831196V">#REF!,#REF!</definedName>
    <definedName name="A1831196V_Data">#REF!</definedName>
    <definedName name="A1831196V_Latest">#REF!</definedName>
    <definedName name="A1831197W">#REF!,#REF!</definedName>
    <definedName name="A1831197W_Data">#REF!</definedName>
    <definedName name="A1831197W_Latest">#REF!</definedName>
    <definedName name="A1831198X">#REF!,#REF!</definedName>
    <definedName name="A1831198X_Data">#REF!</definedName>
    <definedName name="A1831198X_Latest">#REF!</definedName>
    <definedName name="A1831199A">#REF!,#REF!</definedName>
    <definedName name="A1831199A_Data">#REF!</definedName>
    <definedName name="A1831199A_Latest">#REF!</definedName>
    <definedName name="A1831200X">#REF!,#REF!</definedName>
    <definedName name="A1831200X_Data">#REF!</definedName>
    <definedName name="A1831200X_Latest">#REF!</definedName>
    <definedName name="A1831201A">#REF!,#REF!</definedName>
    <definedName name="A1831201A_Data">#REF!</definedName>
    <definedName name="A1831201A_Latest">#REF!</definedName>
    <definedName name="A1831202C">#REF!,#REF!</definedName>
    <definedName name="A1831202C_Data">#REF!</definedName>
    <definedName name="A1831202C_Latest">#REF!</definedName>
    <definedName name="A1831203F">#REF!,#REF!</definedName>
    <definedName name="A1831203F_Data">#REF!</definedName>
    <definedName name="A1831203F_Latest">#REF!</definedName>
    <definedName name="A1831204J">#REF!,#REF!</definedName>
    <definedName name="A1831204J_Data">#REF!</definedName>
    <definedName name="A1831204J_Latest">#REF!</definedName>
    <definedName name="A1831205K">#REF!,#REF!</definedName>
    <definedName name="A1831205K_Data">#REF!</definedName>
    <definedName name="A1831205K_Latest">#REF!</definedName>
    <definedName name="A1831206L">#REF!,#REF!</definedName>
    <definedName name="A1831206L_Data">#REF!</definedName>
    <definedName name="A1831206L_Latest">#REF!</definedName>
    <definedName name="A1831207R">#REF!,#REF!</definedName>
    <definedName name="A1831207R_Data">#REF!</definedName>
    <definedName name="A1831207R_Latest">#REF!</definedName>
    <definedName name="A1831208T">#REF!,#REF!</definedName>
    <definedName name="A1831208T_Data">#REF!</definedName>
    <definedName name="A1831208T_Latest">#REF!</definedName>
    <definedName name="A1831209V">#REF!,#REF!</definedName>
    <definedName name="A1831209V_Data">#REF!</definedName>
    <definedName name="A1831209V_Latest">#REF!</definedName>
    <definedName name="A1831210C">#REF!,#REF!</definedName>
    <definedName name="A1831210C_Data">#REF!</definedName>
    <definedName name="A1831210C_Latest">#REF!</definedName>
    <definedName name="A1831211F">#REF!,#REF!</definedName>
    <definedName name="A1831211F_Data">#REF!</definedName>
    <definedName name="A1831211F_Latest">#REF!</definedName>
    <definedName name="A1831212J">#REF!,#REF!</definedName>
    <definedName name="A1831212J_Data">#REF!</definedName>
    <definedName name="A1831212J_Latest">#REF!</definedName>
    <definedName name="A1831213K">#REF!,#REF!</definedName>
    <definedName name="A1831213K_Data">#REF!</definedName>
    <definedName name="A1831213K_Latest">#REF!</definedName>
    <definedName name="A1831214L">#REF!,#REF!</definedName>
    <definedName name="A1831214L_Data">#REF!</definedName>
    <definedName name="A1831214L_Latest">#REF!</definedName>
    <definedName name="A1831215R">#REF!,#REF!</definedName>
    <definedName name="A1831215R_Data">#REF!</definedName>
    <definedName name="A1831215R_Latest">#REF!</definedName>
    <definedName name="A1831216T">#REF!,#REF!</definedName>
    <definedName name="A1831216T_Data">#REF!</definedName>
    <definedName name="A1831216T_Latest">#REF!</definedName>
    <definedName name="A1831217V">#REF!,#REF!</definedName>
    <definedName name="A1831217V_Data">#REF!</definedName>
    <definedName name="A1831217V_Latest">#REF!</definedName>
    <definedName name="A1831218W">#REF!,#REF!</definedName>
    <definedName name="A1831218W_Data">#REF!</definedName>
    <definedName name="A1831218W_Latest">#REF!</definedName>
    <definedName name="A1831219X">#REF!,#REF!</definedName>
    <definedName name="A1831219X_Data">#REF!</definedName>
    <definedName name="A1831219X_Latest">#REF!</definedName>
    <definedName name="A1831220J">#REF!,#REF!</definedName>
    <definedName name="A1831220J_Data">#REF!</definedName>
    <definedName name="A1831220J_Latest">#REF!</definedName>
    <definedName name="A1831221K">#REF!,#REF!</definedName>
    <definedName name="A1831221K_Data">#REF!</definedName>
    <definedName name="A1831221K_Latest">#REF!</definedName>
    <definedName name="A1831222L">#REF!,#REF!</definedName>
    <definedName name="A1831222L_Data">#REF!</definedName>
    <definedName name="A1831222L_Latest">#REF!</definedName>
    <definedName name="A1831223R">#REF!,#REF!</definedName>
    <definedName name="A1831223R_Data">#REF!</definedName>
    <definedName name="A1831223R_Latest">#REF!</definedName>
    <definedName name="A1831224T">#REF!,#REF!</definedName>
    <definedName name="A1831224T_Data">#REF!</definedName>
    <definedName name="A1831224T_Latest">#REF!</definedName>
    <definedName name="A1831225V">#REF!,#REF!</definedName>
    <definedName name="A1831225V_Data">#REF!</definedName>
    <definedName name="A1831225V_Latest">#REF!</definedName>
    <definedName name="A1831226W">#REF!,#REF!</definedName>
    <definedName name="A1831226W_Data">#REF!</definedName>
    <definedName name="A1831226W_Latest">#REF!</definedName>
    <definedName name="A1831227X">#REF!,#REF!</definedName>
    <definedName name="A1831227X_Data">#REF!</definedName>
    <definedName name="A1831227X_Latest">#REF!</definedName>
    <definedName name="A1831228A">#REF!,#REF!</definedName>
    <definedName name="A1831228A_Data">#REF!</definedName>
    <definedName name="A1831228A_Latest">#REF!</definedName>
    <definedName name="A1831229C">#REF!,#REF!</definedName>
    <definedName name="A1831229C_Data">#REF!</definedName>
    <definedName name="A1831229C_Latest">#REF!</definedName>
    <definedName name="A1831230L">#REF!,#REF!</definedName>
    <definedName name="A1831230L_Data">#REF!</definedName>
    <definedName name="A1831230L_Latest">#REF!</definedName>
    <definedName name="A1831231R">#REF!,#REF!</definedName>
    <definedName name="A1831231R_Data">#REF!</definedName>
    <definedName name="A1831231R_Latest">#REF!</definedName>
    <definedName name="A1831232T">#REF!,#REF!</definedName>
    <definedName name="A1831232T_Data">#REF!</definedName>
    <definedName name="A1831232T_Latest">#REF!</definedName>
    <definedName name="A1831233V">#REF!,#REF!</definedName>
    <definedName name="A1831233V_Data">#REF!</definedName>
    <definedName name="A1831233V_Latest">#REF!</definedName>
    <definedName name="A1831234W">#REF!,#REF!</definedName>
    <definedName name="A1831234W_Data">#REF!</definedName>
    <definedName name="A1831234W_Latest">#REF!</definedName>
    <definedName name="A1831235X">#REF!,#REF!</definedName>
    <definedName name="A1831235X_Data">#REF!</definedName>
    <definedName name="A1831235X_Latest">#REF!</definedName>
    <definedName name="A1831236A">#REF!,#REF!</definedName>
    <definedName name="A1831236A_Data">#REF!</definedName>
    <definedName name="A1831236A_Latest">#REF!</definedName>
    <definedName name="A1831237C">#REF!,#REF!</definedName>
    <definedName name="A1831237C_Data">#REF!</definedName>
    <definedName name="A1831237C_Latest">#REF!</definedName>
    <definedName name="A1831238F">#REF!,#REF!</definedName>
    <definedName name="A1831238F_Data">#REF!</definedName>
    <definedName name="A1831238F_Latest">#REF!</definedName>
    <definedName name="A1831239J">#REF!,#REF!</definedName>
    <definedName name="A1831239J_Data">#REF!</definedName>
    <definedName name="A1831239J_Latest">#REF!</definedName>
    <definedName name="A1831240T">#REF!,#REF!</definedName>
    <definedName name="A1831240T_Data">#REF!</definedName>
    <definedName name="A1831240T_Latest">#REF!</definedName>
    <definedName name="A1831241V">#REF!,#REF!</definedName>
    <definedName name="A1831241V_Data">#REF!</definedName>
    <definedName name="A1831241V_Latest">#REF!</definedName>
    <definedName name="A1831242W">#REF!,#REF!</definedName>
    <definedName name="A1831242W_Data">#REF!</definedName>
    <definedName name="A1831242W_Latest">#REF!</definedName>
    <definedName name="A1831243X">#REF!,#REF!</definedName>
    <definedName name="A1831243X_Data">#REF!</definedName>
    <definedName name="A1831243X_Latest">#REF!</definedName>
    <definedName name="aa">#REF!</definedName>
    <definedName name="AACONS">#N/A</definedName>
    <definedName name="AACOUN">#N/A</definedName>
    <definedName name="AAWORK">#N/A</definedName>
    <definedName name="ABCONSPRT">#N/A</definedName>
    <definedName name="ABCOSPRT">#N/A</definedName>
    <definedName name="ABCOUNPRT">#N/A</definedName>
    <definedName name="ANSWER">'[2]Key Assumptions'!#REF!</definedName>
    <definedName name="area">[5]Population!$A$118</definedName>
    <definedName name="ASFR">[5]Fertility!$A$30</definedName>
    <definedName name="AUs">[7]Data2!$C$1:$C$10,[7]Data2!$C$11:$C$262</definedName>
    <definedName name="av">[8]AVERAGIN!$A$3:$AV$252</definedName>
    <definedName name="ave">[8]AVERAGIN!$BG$106:$BG$214</definedName>
    <definedName name="b">#REF!</definedName>
    <definedName name="BASIC">#REF!</definedName>
    <definedName name="bb">#REF!</definedName>
    <definedName name="BCRBLD">#N/A</definedName>
    <definedName name="BCRBLD2">#N/A</definedName>
    <definedName name="BCRBLG">#N/A</definedName>
    <definedName name="BCRBLG2">#N/A</definedName>
    <definedName name="BCRBLGA">#N/A</definedName>
    <definedName name="BMMPFD">#N/A</definedName>
    <definedName name="BMMPFD2">#N/A</definedName>
    <definedName name="BMMPFD84">#N/A</definedName>
    <definedName name="BMMPFD88">#N/A</definedName>
    <definedName name="BMMPFD91">#N/A</definedName>
    <definedName name="BMMPFD92">#N/A</definedName>
    <definedName name="BMMPFDG">#N/A</definedName>
    <definedName name="BMMPFDR">#N/A</definedName>
    <definedName name="BMMPFDR2">#N/A</definedName>
    <definedName name="BMXPFD">#N/A</definedName>
    <definedName name="BMXPFD2">#N/A</definedName>
    <definedName name="BMXPFD84">#N/A</definedName>
    <definedName name="BMXPFD88">#N/A</definedName>
    <definedName name="BMXPFD91">#N/A</definedName>
    <definedName name="BMXPFD92">#N/A</definedName>
    <definedName name="BMXPFDG">#N/A</definedName>
    <definedName name="BMXPFDR">#N/A</definedName>
    <definedName name="BMXPFDR2">#N/A</definedName>
    <definedName name="BO">[8]AVERAGIN!$BG$191</definedName>
    <definedName name="bop">#REF!</definedName>
    <definedName name="BOPCHART">#REF!</definedName>
    <definedName name="BTRBLD">#N/A</definedName>
    <definedName name="BTRBLD2">#N/A</definedName>
    <definedName name="CBR">[5]Fertility!$A$62</definedName>
    <definedName name="ccc">#REF!</definedName>
    <definedName name="Central">'[9]F-17'!$A$1:$N$55</definedName>
    <definedName name="CF">#N/A</definedName>
    <definedName name="CHART_DATES">#REF!</definedName>
    <definedName name="CHART_NAMES">#REF!</definedName>
    <definedName name="child_women">[5]Population!$U$1</definedName>
    <definedName name="CHKPAS">[1]PYRAMID!#REF!</definedName>
    <definedName name="CHKSAVE">[1]PYRAMID!#REF!</definedName>
    <definedName name="CI">[8]AVERAGIN!$BG$178</definedName>
    <definedName name="CIDB">'[10]BCI as at July 2001'!#REF!</definedName>
    <definedName name="CL">[8]AVERAGIN!$BG$157</definedName>
    <definedName name="code7">[8]AVERAGIN!$B$180:$B$191</definedName>
    <definedName name="codes">[8]AVERAGIN!$B$102:$B$216</definedName>
    <definedName name="CONTROL">#REF!</definedName>
    <definedName name="convict">[5]Crime!$A$27</definedName>
    <definedName name="copy_area2">#REF!</definedName>
    <definedName name="COUNTAB">#N/A</definedName>
    <definedName name="data">#REF!</definedName>
    <definedName name="data2">#REF!</definedName>
    <definedName name="DataYear">[11]Instructions!$C$19</definedName>
    <definedName name="Date_Range">#REF!,#REF!</definedName>
    <definedName name="Date_Range_Data">#REF!</definedName>
    <definedName name="DATES">#REF!</definedName>
    <definedName name="DATES2">'[12]I(exports)'!#REF!</definedName>
    <definedName name="DATESA1">#REF!</definedName>
    <definedName name="DATESBOP">'[12]I(Capital Account)'!#REF!</definedName>
    <definedName name="datesbop1">'[13]I(Capital Account)'!#REF!</definedName>
    <definedName name="debt">'[13]I(exports)'!#REF!</definedName>
    <definedName name="DES">#REF!</definedName>
    <definedName name="DOC">[1]PYRAMID!$A$61:$G$140</definedName>
    <definedName name="DODTD">#N/A</definedName>
    <definedName name="DODTD2">#N/A</definedName>
    <definedName name="DSRAT">#N/A</definedName>
    <definedName name="DSRAT2">#N/A</definedName>
    <definedName name="DXGS2">#N/A</definedName>
    <definedName name="ecact">[5]Employ!$A$43</definedName>
    <definedName name="elect1">[5]Elected!$A$14</definedName>
    <definedName name="elect2">[5]Elected!$A$27</definedName>
    <definedName name="employees">[5]Employees!$A$18</definedName>
    <definedName name="enrol1">[5]Enrolment!$A$16</definedName>
    <definedName name="enrol2">[5]Enrolment!$A$24</definedName>
    <definedName name="enterprises">[5]Enterprises!$A$25</definedName>
    <definedName name="ERR_LOC">[1]PYRAMID!#REF!</definedName>
    <definedName name="ERR_MSG">[1]PYRAMID!#REF!</definedName>
    <definedName name="EXO">#REF!</definedName>
    <definedName name="expend">[8]AVERAGIN!$BE$102:$BH$216</definedName>
    <definedName name="fam_plg1">'[5]Fam Planning'!$A$11</definedName>
    <definedName name="fam_plg2">'[5]Fam Planning'!$K$24</definedName>
    <definedName name="ff">#REF!</definedName>
    <definedName name="ffffff">[14]!Load_Op</definedName>
    <definedName name="FILENAME">[1]PYRAMID!#REF!</definedName>
    <definedName name="FISCAL">#N/A</definedName>
    <definedName name="FISCALL">#N/A</definedName>
    <definedName name="FISCHART">#REF!</definedName>
    <definedName name="FLOPDIR">[1]PYRAMID!#REF!</definedName>
    <definedName name="FLOPPY">[1]PYRAMID!#REF!</definedName>
    <definedName name="Full">#REF!</definedName>
    <definedName name="FY">#N/A</definedName>
    <definedName name="GAPGDP2">#N/A</definedName>
    <definedName name="GCCPXG">#N/A</definedName>
    <definedName name="GCCRVG">#N/A</definedName>
    <definedName name="GDICR">#N/A</definedName>
    <definedName name="GDIGDP">#N/A</definedName>
    <definedName name="GDIGDP2">#N/A</definedName>
    <definedName name="GDIGDPA">#N/A</definedName>
    <definedName name="GDPAGKS80">#N/A</definedName>
    <definedName name="GDPAGKS90">#N/A</definedName>
    <definedName name="GDPAGKS91">#N/A</definedName>
    <definedName name="GDPAGKS92">#N/A</definedName>
    <definedName name="GDPAGKS93">#N/A</definedName>
    <definedName name="GDPAGR">#N/A</definedName>
    <definedName name="GDPAGR2">#N/A</definedName>
    <definedName name="GDPAGRA">#N/A</definedName>
    <definedName name="GDPINKS80">#N/A</definedName>
    <definedName name="GDPINKS90">#N/A</definedName>
    <definedName name="GDPINKS91">#N/A</definedName>
    <definedName name="GDPINKS92">#N/A</definedName>
    <definedName name="GDPINKS93">#N/A</definedName>
    <definedName name="GDPINR">#N/A</definedName>
    <definedName name="GDPINR2">#N/A</definedName>
    <definedName name="GDPINRA">#N/A</definedName>
    <definedName name="GDPMPC85">#N/A</definedName>
    <definedName name="GDPMPC86">#N/A</definedName>
    <definedName name="GDPMPC87">#N/A</definedName>
    <definedName name="GDPMPCD">#N/A</definedName>
    <definedName name="GDPMPCD2">#N/A</definedName>
    <definedName name="GDPMPCDA">#N/A</definedName>
    <definedName name="GDPMPGR">#N/A</definedName>
    <definedName name="GDPMPGR2">#N/A</definedName>
    <definedName name="GDPMPGRA">#N/A</definedName>
    <definedName name="GDPMPK86">#N/A</definedName>
    <definedName name="GDPPCKGR">#N/A</definedName>
    <definedName name="GDPSEKS80">#N/A</definedName>
    <definedName name="GDPSEKS90">#N/A</definedName>
    <definedName name="GDPSEKS91">#N/A</definedName>
    <definedName name="GDPSEKS92">#N/A</definedName>
    <definedName name="GDPSEKS93">#N/A</definedName>
    <definedName name="GDPSER">#N/A</definedName>
    <definedName name="GDPSER2">#N/A</definedName>
    <definedName name="GDPSERA">#N/A</definedName>
    <definedName name="GDSGDP">#N/A</definedName>
    <definedName name="GDSGDP2">#N/A</definedName>
    <definedName name="GDSGDPA">#N/A</definedName>
    <definedName name="GETFILE">[1]PYRAMID!#REF!</definedName>
    <definedName name="Glossary">#REF!</definedName>
    <definedName name="GNSGDP">#N/A</definedName>
    <definedName name="GNSGDP2">#N/A</definedName>
    <definedName name="GNSGDPA">#N/A</definedName>
    <definedName name="GOVFINCE">#N/A</definedName>
    <definedName name="GOVSDXGA">#N/A</definedName>
    <definedName name="GOVSDXGG">#N/A</definedName>
    <definedName name="GOVSDXGG2">#N/A</definedName>
    <definedName name="GR2_">[8]AVERAGIN!$BG$106:$BH$151</definedName>
    <definedName name="GRDIR">[1]PYRAMID!#REF!</definedName>
    <definedName name="head_size">[5]Households!$A$81</definedName>
    <definedName name="HELP">[1]PYRAMID!$A$121:$F$140</definedName>
    <definedName name="HH">[8]AVERAGIN!$BG$117</definedName>
    <definedName name="HO">[8]AVERAGIN!$BG$151</definedName>
    <definedName name="i" hidden="1">#REF!</definedName>
    <definedName name="IDS">#REF!</definedName>
    <definedName name="illit1">[5]Literacy!$A$24</definedName>
    <definedName name="illit2">[5]Literacy!$A$1</definedName>
    <definedName name="IMF">#REF!</definedName>
    <definedName name="imr">[5]IMR!$A$19</definedName>
    <definedName name="inact">[5]Employ!$A$77</definedName>
    <definedName name="income">[5]Income!$A$18</definedName>
    <definedName name="INDTAB">#N/A</definedName>
    <definedName name="industry">[5]Industry!$U$21</definedName>
    <definedName name="informal">[5]Informal!$A$21</definedName>
    <definedName name="INFR">#N/A</definedName>
    <definedName name="INFR2">#N/A</definedName>
    <definedName name="INFRA">#N/A</definedName>
    <definedName name="Introduction">#REF!</definedName>
    <definedName name="ITEM">[8]AVERAGIN!$B$120:$B$215</definedName>
    <definedName name="life">'[5]Life Expect'!$A$1</definedName>
    <definedName name="Load_Op">[15]!Load_Op</definedName>
    <definedName name="LSQAGR">#N/A</definedName>
    <definedName name="LSQGDPFC">#N/A</definedName>
    <definedName name="LSQGDPMP">#N/A</definedName>
    <definedName name="LSQINR">#N/A</definedName>
    <definedName name="LSQSER">#N/A</definedName>
    <definedName name="M1GR">#N/A</definedName>
    <definedName name="M2GR">#N/A</definedName>
    <definedName name="MACROS">#N/A</definedName>
    <definedName name="managers">[5]Enterprises!$A$15</definedName>
    <definedName name="marst01">'[5]Marital status'!$O$43</definedName>
    <definedName name="marst96">'[5]Marital status'!$A$43</definedName>
    <definedName name="medtermdates">#REF!</definedName>
    <definedName name="medtermnames">#REF!</definedName>
    <definedName name="medtermnames2">#REF!</definedName>
    <definedName name="MESSAGE">[1]PYRAMID!#REF!</definedName>
    <definedName name="mmr">[5]Maternal!$A$13</definedName>
    <definedName name="monsurv">#REF!</definedName>
    <definedName name="mort1">[5]Mortality!$Q$1</definedName>
    <definedName name="mort2">[5]Mortality!$AG$1</definedName>
    <definedName name="MSG_CELL">[1]PYRAMID!#REF!</definedName>
    <definedName name="MTERM">#REF!</definedName>
    <definedName name="NAMES">#REF!</definedName>
    <definedName name="NAMES2">#REF!</definedName>
    <definedName name="NAMESA1">[16]I1!#REF!</definedName>
    <definedName name="NAMESA2">[16]I2!#REF!</definedName>
    <definedName name="NO_H">[8]AVERAGIN!$BE$120:$BE$215</definedName>
    <definedName name="NOPAS">[1]PYRAMID!#REF!</definedName>
    <definedName name="NOPAS3">[1]PYRAMID!#REF!</definedName>
    <definedName name="OBS">#REF!</definedName>
    <definedName name="officials">'[5]Gov Officials'!$A$13</definedName>
    <definedName name="OLD_MSG">[1]PYRAMID!#REF!</definedName>
    <definedName name="OT">[8]AVERAGIN!$BG$215</definedName>
    <definedName name="OVER">[8]AVERAGIN!$BG$120:$BH$215</definedName>
    <definedName name="p1_">[8]AVERAGIN!$B$3:$V$65</definedName>
    <definedName name="p2_">[8]AVERAGIN!$B$66:$V$128</definedName>
    <definedName name="p3_">[8]AVERAGIN!$B$129:$V$190</definedName>
    <definedName name="p4_">[8]AVERAGIN!$B$191:$V$252</definedName>
    <definedName name="p5_">[8]AVERAGIN!$B$3:$AV$65</definedName>
    <definedName name="p6_">[8]AVERAGIN!$B$66:$AV$128</definedName>
    <definedName name="p7_">[8]AVERAGIN!$B$129:$AV$190</definedName>
    <definedName name="p8_">[8]AVERAGIN!$B$191:$AV$252</definedName>
    <definedName name="part1">#REF!</definedName>
    <definedName name="part2">#REF!</definedName>
    <definedName name="PAS_MSG1">[1]PYRAMID!#REF!</definedName>
    <definedName name="PAS_MSG2">[1]PYRAMID!#REF!</definedName>
    <definedName name="PAS_MSG3">[1]PYRAMID!#REF!</definedName>
    <definedName name="PAUSE">[1]PYRAMID!#REF!</definedName>
    <definedName name="POPN">#N/A</definedName>
    <definedName name="POPN91">#N/A</definedName>
    <definedName name="POPN92">#N/A</definedName>
    <definedName name="population">[5]Population!$A$1</definedName>
    <definedName name="ppp">#REF!</definedName>
    <definedName name="PRINT">[1]PYRAMID!$A$1:$F$43</definedName>
    <definedName name="_xlnm.Print_Area">[17]BANKDATA!$B$86:$H$89</definedName>
    <definedName name="PRINT_AREA_MI">[17]BANKDATA!$B$86:$H$89</definedName>
    <definedName name="PRINT_TITLES_MI">#N/A</definedName>
    <definedName name="qual1">[5]Quals!$A$39</definedName>
    <definedName name="real">#REF!</definedName>
    <definedName name="RESDIR">[1]PYRAMID!#REF!</definedName>
    <definedName name="RESTYPE">[1]PYRAMID!#REF!</definedName>
    <definedName name="RSVMENU">[1]PYRAMID!#REF!</definedName>
    <definedName name="ry">#N/A</definedName>
    <definedName name="safety">[5]Safety!$A$13</definedName>
    <definedName name="SAVE">[1]PYRAMID!#REF!</definedName>
    <definedName name="SAVE_MSG">[1]PYRAMID!#REF!</definedName>
    <definedName name="Save_Op">[15]!Save_Op</definedName>
    <definedName name="SAVED">[1]PYRAMID!#REF!</definedName>
    <definedName name="SAVENGO">[1]PYRAMID!#REF!</definedName>
    <definedName name="SCEN_E">'[2]Key Assumptions'!#REF!</definedName>
    <definedName name="schol1">[5]Scholarships!$A$24</definedName>
    <definedName name="schol2">[5]Scholarships!$A$47</definedName>
    <definedName name="scope">#REF!</definedName>
    <definedName name="SE">[8]AVERAGIN!$BG$200</definedName>
    <definedName name="sex_ratio">[5]Population!$A$61</definedName>
    <definedName name="sizehh">[5]Households!$A$43</definedName>
    <definedName name="SR">#REF!</definedName>
    <definedName name="t">#REF!</definedName>
    <definedName name="TAB1.RED">#REF!</definedName>
    <definedName name="TAB12.RED">#REF!</definedName>
    <definedName name="TAB13.RED">#REF!</definedName>
    <definedName name="TAB2.RED">#REF!</definedName>
    <definedName name="TAB28.RED">#REF!</definedName>
    <definedName name="TAB29.RED">#REF!</definedName>
    <definedName name="TAB2SR">#REF!</definedName>
    <definedName name="TAB3.SR1">#REF!</definedName>
    <definedName name="TAB31.RED">#REF!</definedName>
    <definedName name="TAB32.RED">#REF!</definedName>
    <definedName name="TAB34.RED">#REF!</definedName>
    <definedName name="TAB35.RED">#REF!</definedName>
    <definedName name="TAB36.RED">#REF!</definedName>
    <definedName name="TAB37.RED">#REF!</definedName>
    <definedName name="TAB3SR">#REF!</definedName>
    <definedName name="TAB4SR">#REF!</definedName>
    <definedName name="TAB5SR">#REF!</definedName>
    <definedName name="table">'[9]F-17'!$A$1:$N$55</definedName>
    <definedName name="table1">[18]Contents!#REF!</definedName>
    <definedName name="table3">'[2]Output Tables'!#REF!</definedName>
    <definedName name="TABLECOMP">#N/A</definedName>
    <definedName name="teach1">[5]Teachers!$A$11</definedName>
    <definedName name="teach2">[5]Teachers!$A$21</definedName>
    <definedName name="teen_fert">[5]Children!$A$19</definedName>
    <definedName name="TEXTTAB">#N/A</definedName>
    <definedName name="threat">[5]Threats!$A$18</definedName>
    <definedName name="time">[5]Time!$A$27</definedName>
    <definedName name="TOt">[8]AVERAGIN!$BF$114:$BF$4098</definedName>
    <definedName name="TOTAL">[8]AVERAGIN!$BE$106:$BE$214</definedName>
    <definedName name="tt">#N/A</definedName>
    <definedName name="ttt">#N/A</definedName>
    <definedName name="tttt">#N/A</definedName>
    <definedName name="txg_d">'[12]I(exports)'!#REF!</definedName>
    <definedName name="unemp">[5]Employ!$A$60</definedName>
    <definedName name="UNITS">#REF!</definedName>
    <definedName name="utility">[5]Utilities!$A$44</definedName>
    <definedName name="VE">[8]AVERAGIN!$BG$166</definedName>
    <definedName name="victims">[5]Crime!$I$25</definedName>
    <definedName name="WEO">#REF!</definedName>
    <definedName name="WORKTAB">#N/A</definedName>
    <definedName name="wpi">#N/A</definedName>
    <definedName name="XRTAVD">#N/A</definedName>
    <definedName name="XRTAVD91">#N/A</definedName>
    <definedName name="XRTD92">#N/A</definedName>
    <definedName name="yy">#N/A</definedName>
    <definedName name="yyyy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3" l="1"/>
  <c r="C6" i="3"/>
  <c r="L55" i="2"/>
  <c r="K55" i="2"/>
  <c r="J55" i="2"/>
  <c r="I55" i="2"/>
  <c r="H55" i="2"/>
  <c r="G55" i="2"/>
  <c r="F55" i="2"/>
  <c r="E55" i="2"/>
  <c r="D55" i="2"/>
  <c r="L47" i="2"/>
  <c r="L46" i="2"/>
  <c r="K46" i="2"/>
  <c r="J46" i="2"/>
  <c r="I46" i="2"/>
  <c r="H46" i="2"/>
  <c r="G46" i="2"/>
  <c r="F46" i="2"/>
  <c r="E46" i="2"/>
  <c r="D46" i="2"/>
  <c r="L45" i="2"/>
  <c r="K45" i="2"/>
  <c r="J45" i="2"/>
  <c r="I45" i="2"/>
  <c r="H45" i="2"/>
  <c r="G45" i="2"/>
  <c r="F45" i="2"/>
  <c r="E45" i="2"/>
  <c r="D45" i="2"/>
  <c r="L44" i="2"/>
  <c r="K44" i="2"/>
  <c r="K47" i="2" s="1"/>
  <c r="J44" i="2"/>
  <c r="J47" i="2" s="1"/>
  <c r="I44" i="2"/>
  <c r="I47" i="2" s="1"/>
  <c r="H44" i="2"/>
  <c r="H47" i="2" s="1"/>
  <c r="G44" i="2"/>
  <c r="G47" i="2" s="1"/>
  <c r="F44" i="2"/>
  <c r="F47" i="2" s="1"/>
  <c r="E44" i="2"/>
  <c r="E47" i="2" s="1"/>
  <c r="D44" i="2"/>
  <c r="D47" i="2" s="1"/>
  <c r="L40" i="2"/>
  <c r="K40" i="2"/>
  <c r="J40" i="2"/>
  <c r="I40" i="2"/>
  <c r="H40" i="2"/>
  <c r="G40" i="2"/>
  <c r="F40" i="2"/>
  <c r="E40" i="2"/>
  <c r="D40" i="2"/>
  <c r="L39" i="2"/>
  <c r="K39" i="2"/>
  <c r="J39" i="2"/>
  <c r="I39" i="2"/>
  <c r="H39" i="2"/>
  <c r="G39" i="2"/>
  <c r="F39" i="2"/>
  <c r="E39" i="2"/>
  <c r="D39" i="2"/>
  <c r="L38" i="2"/>
  <c r="K38" i="2"/>
  <c r="J38" i="2"/>
  <c r="I38" i="2"/>
  <c r="H38" i="2"/>
  <c r="G38" i="2"/>
  <c r="F38" i="2"/>
  <c r="E38" i="2"/>
  <c r="D38" i="2"/>
  <c r="L37" i="2"/>
  <c r="L41" i="2" s="1"/>
  <c r="K37" i="2"/>
  <c r="K41" i="2" s="1"/>
  <c r="K49" i="2" s="1"/>
  <c r="J37" i="2"/>
  <c r="J41" i="2" s="1"/>
  <c r="I37" i="2"/>
  <c r="I41" i="2" s="1"/>
  <c r="H37" i="2"/>
  <c r="H41" i="2" s="1"/>
  <c r="H49" i="2" s="1"/>
  <c r="G37" i="2"/>
  <c r="G41" i="2" s="1"/>
  <c r="F37" i="2"/>
  <c r="F41" i="2" s="1"/>
  <c r="E37" i="2"/>
  <c r="E41" i="2" s="1"/>
  <c r="D37" i="2"/>
  <c r="D41" i="2" s="1"/>
  <c r="L29" i="2"/>
  <c r="K29" i="2"/>
  <c r="J29" i="2"/>
  <c r="I29" i="2"/>
  <c r="H29" i="2"/>
  <c r="G29" i="2"/>
  <c r="F29" i="2"/>
  <c r="E29" i="2"/>
  <c r="D29" i="2"/>
  <c r="L28" i="2"/>
  <c r="K28" i="2"/>
  <c r="J28" i="2"/>
  <c r="I28" i="2"/>
  <c r="H28" i="2"/>
  <c r="G28" i="2"/>
  <c r="F28" i="2"/>
  <c r="E28" i="2"/>
  <c r="D28" i="2"/>
  <c r="L27" i="2"/>
  <c r="K27" i="2"/>
  <c r="J27" i="2"/>
  <c r="I27" i="2"/>
  <c r="H27" i="2"/>
  <c r="G27" i="2"/>
  <c r="F27" i="2"/>
  <c r="E27" i="2"/>
  <c r="D27" i="2"/>
  <c r="L26" i="2"/>
  <c r="K26" i="2"/>
  <c r="J26" i="2"/>
  <c r="I26" i="2"/>
  <c r="H26" i="2"/>
  <c r="G26" i="2"/>
  <c r="F26" i="2"/>
  <c r="E26" i="2"/>
  <c r="D26" i="2"/>
  <c r="L25" i="2"/>
  <c r="K25" i="2"/>
  <c r="J25" i="2"/>
  <c r="I25" i="2"/>
  <c r="H25" i="2"/>
  <c r="G25" i="2"/>
  <c r="F25" i="2"/>
  <c r="E25" i="2"/>
  <c r="D25" i="2"/>
  <c r="L24" i="2"/>
  <c r="L30" i="2" s="1"/>
  <c r="K24" i="2"/>
  <c r="K30" i="2" s="1"/>
  <c r="J24" i="2"/>
  <c r="J30" i="2" s="1"/>
  <c r="I24" i="2"/>
  <c r="I30" i="2" s="1"/>
  <c r="H24" i="2"/>
  <c r="H30" i="2" s="1"/>
  <c r="G24" i="2"/>
  <c r="G30" i="2" s="1"/>
  <c r="F24" i="2"/>
  <c r="F30" i="2" s="1"/>
  <c r="E24" i="2"/>
  <c r="E30" i="2" s="1"/>
  <c r="D24" i="2"/>
  <c r="D30" i="2" s="1"/>
  <c r="L20" i="2"/>
  <c r="K20" i="2"/>
  <c r="J20" i="2"/>
  <c r="I20" i="2"/>
  <c r="H20" i="2"/>
  <c r="G20" i="2"/>
  <c r="F20" i="2"/>
  <c r="E20" i="2"/>
  <c r="D20" i="2"/>
  <c r="L19" i="2"/>
  <c r="K19" i="2"/>
  <c r="J19" i="2"/>
  <c r="I19" i="2"/>
  <c r="H19" i="2"/>
  <c r="G19" i="2"/>
  <c r="F19" i="2"/>
  <c r="E19" i="2"/>
  <c r="D19" i="2"/>
  <c r="L18" i="2"/>
  <c r="K18" i="2"/>
  <c r="J18" i="2"/>
  <c r="I18" i="2"/>
  <c r="H18" i="2"/>
  <c r="G18" i="2"/>
  <c r="F18" i="2"/>
  <c r="E18" i="2"/>
  <c r="D18" i="2"/>
  <c r="L17" i="2"/>
  <c r="K17" i="2"/>
  <c r="J17" i="2"/>
  <c r="I17" i="2"/>
  <c r="H17" i="2"/>
  <c r="G17" i="2"/>
  <c r="F17" i="2"/>
  <c r="E17" i="2"/>
  <c r="D17" i="2"/>
  <c r="L16" i="2"/>
  <c r="K16" i="2"/>
  <c r="J16" i="2"/>
  <c r="I16" i="2"/>
  <c r="H16" i="2"/>
  <c r="G16" i="2"/>
  <c r="F16" i="2"/>
  <c r="E16" i="2"/>
  <c r="D16" i="2"/>
  <c r="L15" i="2"/>
  <c r="K15" i="2"/>
  <c r="J15" i="2"/>
  <c r="I15" i="2"/>
  <c r="H15" i="2"/>
  <c r="G15" i="2"/>
  <c r="F15" i="2"/>
  <c r="E15" i="2"/>
  <c r="D15" i="2"/>
  <c r="L14" i="2"/>
  <c r="K14" i="2"/>
  <c r="J14" i="2"/>
  <c r="I14" i="2"/>
  <c r="H14" i="2"/>
  <c r="G14" i="2"/>
  <c r="F14" i="2"/>
  <c r="E14" i="2"/>
  <c r="D14" i="2"/>
  <c r="L13" i="2"/>
  <c r="L21" i="2" s="1"/>
  <c r="K13" i="2"/>
  <c r="K21" i="2" s="1"/>
  <c r="J13" i="2"/>
  <c r="J21" i="2" s="1"/>
  <c r="I13" i="2"/>
  <c r="I21" i="2" s="1"/>
  <c r="H13" i="2"/>
  <c r="H21" i="2" s="1"/>
  <c r="G13" i="2"/>
  <c r="G21" i="2" s="1"/>
  <c r="F13" i="2"/>
  <c r="F21" i="2" s="1"/>
  <c r="E13" i="2"/>
  <c r="E21" i="2" s="1"/>
  <c r="D13" i="2"/>
  <c r="D21" i="2" s="1"/>
  <c r="D32" i="2" s="1"/>
  <c r="D33" i="2" s="1"/>
  <c r="C7" i="2"/>
  <c r="C6" i="2"/>
  <c r="K32" i="2" l="1"/>
  <c r="K33" i="2" s="1"/>
  <c r="G49" i="2"/>
  <c r="G50" i="2" s="1"/>
  <c r="L49" i="2"/>
  <c r="L52" i="2" s="1"/>
  <c r="L53" i="2" s="1"/>
  <c r="D49" i="2"/>
  <c r="I49" i="2"/>
  <c r="G32" i="2"/>
  <c r="G33" i="2" s="1"/>
  <c r="H32" i="2"/>
  <c r="H33" i="2" s="1"/>
  <c r="L32" i="2"/>
  <c r="L33" i="2" s="1"/>
  <c r="F49" i="2"/>
  <c r="F50" i="2" s="1"/>
  <c r="E32" i="2"/>
  <c r="E33" i="2" s="1"/>
  <c r="I32" i="2"/>
  <c r="I33" i="2" s="1"/>
  <c r="J49" i="2"/>
  <c r="J50" i="2" s="1"/>
  <c r="J32" i="2"/>
  <c r="J33" i="2" s="1"/>
  <c r="F32" i="2"/>
  <c r="F33" i="2" s="1"/>
  <c r="H50" i="2"/>
  <c r="D52" i="2"/>
  <c r="D53" i="2" s="1"/>
  <c r="D50" i="2"/>
  <c r="K52" i="2"/>
  <c r="K53" i="2" s="1"/>
  <c r="K50" i="2"/>
  <c r="E49" i="2"/>
  <c r="L50" i="2" l="1"/>
  <c r="I52" i="2"/>
  <c r="I53" i="2" s="1"/>
  <c r="I50" i="2"/>
  <c r="F52" i="2"/>
  <c r="F53" i="2" s="1"/>
  <c r="H52" i="2"/>
  <c r="H53" i="2" s="1"/>
  <c r="G52" i="2"/>
  <c r="G53" i="2" s="1"/>
  <c r="J52" i="2"/>
  <c r="J53" i="2" s="1"/>
  <c r="E50" i="2"/>
  <c r="E52" i="2"/>
  <c r="E53" i="2" s="1"/>
</calcChain>
</file>

<file path=xl/sharedStrings.xml><?xml version="1.0" encoding="utf-8"?>
<sst xmlns="http://schemas.openxmlformats.org/spreadsheetml/2006/main" count="389" uniqueCount="261">
  <si>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</si>
  <si>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</si>
  <si>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</si>
  <si>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</si>
  <si>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</si>
  <si>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</si>
  <si>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DATA_DOMAIN</t>
  </si>
  <si>
    <t>CGO</t>
  </si>
  <si>
    <t>Dataset</t>
  </si>
  <si>
    <t>M</t>
  </si>
  <si>
    <t>REF_AREA</t>
  </si>
  <si>
    <t>FJ</t>
  </si>
  <si>
    <t>Country</t>
  </si>
  <si>
    <t>Q</t>
  </si>
  <si>
    <t>COUNTERPART_AREA</t>
  </si>
  <si>
    <t>_Z</t>
  </si>
  <si>
    <t xml:space="preserve">Counterpart area </t>
  </si>
  <si>
    <t>A</t>
  </si>
  <si>
    <t>UNIT_MULT</t>
  </si>
  <si>
    <t>FREQ</t>
  </si>
  <si>
    <t>COMMENT</t>
  </si>
  <si>
    <t>Annual data is published online and monthly data is submitted to IMF area department</t>
  </si>
  <si>
    <t>Observation status</t>
  </si>
  <si>
    <t>Country code</t>
  </si>
  <si>
    <t>Descriptor</t>
  </si>
  <si>
    <t>INDICATOR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</si>
  <si>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</si>
  <si>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</si>
  <si>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</si>
  <si>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</si>
  <si>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</si>
  <si>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</si>
  <si>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</si>
  <si>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</si>
  <si>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</si>
  <si>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</si>
  <si>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</si>
  <si>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</si>
  <si>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</si>
  <si>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</si>
  <si>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</si>
  <si>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</si>
  <si>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</si>
  <si>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</si>
  <si>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</si>
  <si>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</si>
  <si>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</si>
  <si>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</si>
  <si>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</si>
  <si>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</si>
  <si>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</si>
  <si>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</si>
  <si>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</si>
  <si>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</si>
  <si>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</si>
  <si>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</si>
  <si>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</si>
  <si>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</si>
  <si>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</si>
  <si>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</si>
  <si>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</si>
  <si>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</si>
  <si>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</si>
  <si>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</si>
  <si>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</si>
  <si>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</si>
  <si>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</si>
  <si>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</si>
  <si>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</si>
  <si>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</si>
  <si>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</si>
  <si>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</si>
  <si>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</si>
  <si>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</si>
  <si>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</si>
  <si>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</si>
  <si>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</si>
  <si>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</si>
  <si>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</si>
  <si>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</si>
  <si>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</si>
  <si>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</si>
  <si>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</si>
  <si>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</si>
  <si>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</si>
  <si>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</si>
  <si>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2020-10</t>
  </si>
  <si>
    <t>2020-11</t>
  </si>
  <si>
    <t>2020-12</t>
  </si>
  <si>
    <t>2021-10</t>
  </si>
  <si>
    <t>2021-11</t>
  </si>
  <si>
    <t>2021-12</t>
  </si>
  <si>
    <t>CASH FLOWS FROM OPERATING ACTIVITIES, Calendar Year</t>
  </si>
  <si>
    <t>Receipts</t>
  </si>
  <si>
    <t>FJI_CGO_RDT_XDC</t>
  </si>
  <si>
    <t xml:space="preserve">Direct Taxes </t>
  </si>
  <si>
    <t>FJI_CGO_RIDT_XDC</t>
  </si>
  <si>
    <t>Indirect Taxes (excluding Government VAT)</t>
  </si>
  <si>
    <t>FJI_CGO_RFFC_XDC</t>
  </si>
  <si>
    <t>Fees, Fines &amp; Charges</t>
  </si>
  <si>
    <t>FJI_CGO_RSR_XDC</t>
  </si>
  <si>
    <t>Sales Revenue</t>
  </si>
  <si>
    <t>FJI_CGO_RGA_XDC</t>
  </si>
  <si>
    <t>Grants in aid</t>
  </si>
  <si>
    <t>FJI_CGO_RDI_XDC</t>
  </si>
  <si>
    <t>Dividends from Investments</t>
  </si>
  <si>
    <t>FJI_CGO_RRR_XDC</t>
  </si>
  <si>
    <t>Reimbursement &amp; Recoveries</t>
  </si>
  <si>
    <t>FJI_CGO_RORS_XDC</t>
  </si>
  <si>
    <t>Other Revenue &amp; Surpluses</t>
  </si>
  <si>
    <t>FJI_CGO_TR_XDC</t>
  </si>
  <si>
    <t>Total operating receipts</t>
  </si>
  <si>
    <t>Payments</t>
  </si>
  <si>
    <t>FJI_CGO_PP_XDC</t>
  </si>
  <si>
    <t>Personnel</t>
  </si>
  <si>
    <t>FJI_CGO_PTP_XDC</t>
  </si>
  <si>
    <t>Transfer payments</t>
  </si>
  <si>
    <t>FJI_CGO_PSC_XDC</t>
  </si>
  <si>
    <t>Supplies and consumables</t>
  </si>
  <si>
    <t>FJI_CGO_PPO_XDC</t>
  </si>
  <si>
    <t>Purchase of outputs</t>
  </si>
  <si>
    <t>FJI_CGO_PIP_XDC</t>
  </si>
  <si>
    <t>Interest paid</t>
  </si>
  <si>
    <t>FJI_CGO_PO_XDC</t>
  </si>
  <si>
    <t>Other operating payments</t>
  </si>
  <si>
    <t>FJI_CGO_TP_XDC</t>
  </si>
  <si>
    <t>Total operating payments</t>
  </si>
  <si>
    <t>FJI_CGO_NCFOA_XDC</t>
  </si>
  <si>
    <t>Net cash flows from operating activities</t>
  </si>
  <si>
    <t>FJI_CGO_NCFOA_GDP_PT</t>
  </si>
  <si>
    <t>As % of GDP</t>
  </si>
  <si>
    <t>CASH FLOWS FROM INVESTING ACTIVITIES</t>
  </si>
  <si>
    <t>FJI_CGO_CFIARSGA_XDC</t>
  </si>
  <si>
    <t>Sale of Government Assets</t>
  </si>
  <si>
    <t>FJI_CGO_CFIARIBB_XDC</t>
  </si>
  <si>
    <t>Interest from Bank Balance</t>
  </si>
  <si>
    <t>FJI_CGO_CFIARITL_XDC</t>
  </si>
  <si>
    <t xml:space="preserve">Interest on Term Loans </t>
  </si>
  <si>
    <t>FJI_CGO_CFIARRSCI_XDC</t>
  </si>
  <si>
    <t>Return of Surplus Capital from Investment</t>
  </si>
  <si>
    <t>FJI_CGO_CFIATR_XDC</t>
  </si>
  <si>
    <t>Total investing receipts</t>
  </si>
  <si>
    <t>FJI_CGO_CFIAPL_XDC</t>
  </si>
  <si>
    <t>Loans</t>
  </si>
  <si>
    <t>FJI_CGO_CFIAPTP_XDC</t>
  </si>
  <si>
    <t>Transfer Payments</t>
  </si>
  <si>
    <t>FJI_CGO_CFIAPPPNCA_XDC</t>
  </si>
  <si>
    <t>Purchase of physical non-current assets</t>
  </si>
  <si>
    <t>FJI_CGO_CFIATIP_XDC</t>
  </si>
  <si>
    <t>Total investing payments</t>
  </si>
  <si>
    <t>FJI_CGO_CFIANCIA_XDC</t>
  </si>
  <si>
    <t>Net cash flows from investing activities</t>
  </si>
  <si>
    <t>FJI_CGO_CFIANCIA_GDP_PT</t>
  </si>
  <si>
    <t>As a % of GDP</t>
  </si>
  <si>
    <t>FJI_CGO_NDS_XDC</t>
  </si>
  <si>
    <t>Net (Deficit)/Surplus</t>
  </si>
  <si>
    <t>FJI_CGO_NDS_GDP_PT</t>
  </si>
  <si>
    <t>% of GDP</t>
  </si>
  <si>
    <t>Nominal GDP</t>
  </si>
  <si>
    <t>CGD</t>
  </si>
  <si>
    <t>Quarters will follow Fiscal Year that runs from August to July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</si>
  <si>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</si>
  <si>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</si>
  <si>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</si>
  <si>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</si>
  <si>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</si>
  <si>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</si>
  <si>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</si>
  <si>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</si>
  <si>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</si>
  <si>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</si>
  <si>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</si>
  <si>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</si>
  <si>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</si>
  <si>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</si>
  <si>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</si>
  <si>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</si>
  <si>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2022-Q1</t>
  </si>
  <si>
    <t>CASH FLOWS FROM OPERATING ACTIVITIES, Fiscal Year, Cumulative</t>
  </si>
  <si>
    <t>FJI_CGO_RDT_FY_XDC</t>
  </si>
  <si>
    <t>FJI_CGO_RIDT_FY_XDC</t>
  </si>
  <si>
    <t>FJI_CGO_RFFC_FY_XDC</t>
  </si>
  <si>
    <t>FJI_CGO_RGA_FY_XDC</t>
  </si>
  <si>
    <t>FJI_CGO_RDI_FY_XDC</t>
  </si>
  <si>
    <t>FJI_CGO_RRR_FY_XDC</t>
  </si>
  <si>
    <t>FJI_CGO_RORS_FY_XDC</t>
  </si>
  <si>
    <t>FJI_CGO_TR_FY_XDC</t>
  </si>
  <si>
    <t>FJI_CGO_PP_FY_XDC</t>
  </si>
  <si>
    <t>FJI_CGO_PTP_FY_XDC</t>
  </si>
  <si>
    <t>FJI_CGO_PSC_FY_XDC</t>
  </si>
  <si>
    <t>FJI_CGO_PPO_FY_XDC</t>
  </si>
  <si>
    <t>FJI_CGO_PIP_FY_XDC</t>
  </si>
  <si>
    <t>FJI_CGO_PO_FY_XDC</t>
  </si>
  <si>
    <t>FJI_CGO_TP_FY_XDC</t>
  </si>
  <si>
    <t>FJI_CGO_NCFOA_FY_XDC</t>
  </si>
  <si>
    <t>FJI_CGO_NCFOA_FY_GDP_PT</t>
  </si>
  <si>
    <t>FJI_CGO_CFIARSGA_FY_XDC</t>
  </si>
  <si>
    <t>FJI_CGO_CFIARIBB_FY_XDC</t>
  </si>
  <si>
    <t>FJI_CGO_CFIARITL_FY_XDC</t>
  </si>
  <si>
    <t>FJI_CGO_CFIARRSCI_FY_XDC</t>
  </si>
  <si>
    <t>FJI_CGO_CFIATR_FY_XDC</t>
  </si>
  <si>
    <t>FJI_CGO_CFIAPL_FY_XDC</t>
  </si>
  <si>
    <t>FJI_CGO_CFIAPTP_FY_XDC</t>
  </si>
  <si>
    <t>FJI_CGO_CFIAPPPNCA_FY_XDC</t>
  </si>
  <si>
    <t>FJI_CGO_CFIATIP_FY_XDC</t>
  </si>
  <si>
    <t>FJI_CGO_CFIANCIA_FY_XDC</t>
  </si>
  <si>
    <t>FJI_CGO_CFIANCIA_FY_GDP_PT</t>
  </si>
  <si>
    <t>FJI_CGO_NDS_FY_XDC</t>
  </si>
  <si>
    <t>FJI_CGO_NDS_FY_GDP_PT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</si>
  <si>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</si>
  <si>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</si>
  <si>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</si>
  <si>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</si>
  <si>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</si>
  <si>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</si>
  <si>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</si>
  <si>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</si>
  <si>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</si>
  <si>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</si>
  <si>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</si>
  <si>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</si>
  <si>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</si>
  <si>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</si>
  <si>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</si>
  <si>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</si>
  <si>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</si>
  <si>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</si>
  <si>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2022-01</t>
  </si>
  <si>
    <t>2022-02</t>
  </si>
  <si>
    <t>2022-Q2</t>
  </si>
  <si>
    <t>2022-03</t>
  </si>
  <si>
    <t>2022-04</t>
  </si>
  <si>
    <t>2022-05</t>
  </si>
  <si>
    <t>2022-06</t>
  </si>
  <si>
    <t>2022-Q3</t>
  </si>
  <si>
    <t>2022-07</t>
  </si>
  <si>
    <t>2022-Q4</t>
  </si>
  <si>
    <t>2022-08</t>
  </si>
  <si>
    <t>2022-09</t>
  </si>
  <si>
    <t>2022-10</t>
  </si>
  <si>
    <t>2023-Q1</t>
  </si>
  <si>
    <t>2022-11</t>
  </si>
  <si>
    <t>2022-12</t>
  </si>
  <si>
    <t>2023-01</t>
  </si>
  <si>
    <t>2023-02</t>
  </si>
  <si>
    <t>2023-03</t>
  </si>
  <si>
    <t>2023-04</t>
  </si>
  <si>
    <t>2023-Q2</t>
  </si>
  <si>
    <t>2023-Q3</t>
  </si>
  <si>
    <t>2023-05</t>
  </si>
  <si>
    <t>2023-06</t>
  </si>
  <si>
    <t>2023-07</t>
  </si>
  <si>
    <t>2023-Q4</t>
  </si>
  <si>
    <t>2023-10</t>
  </si>
  <si>
    <t>2023-11</t>
  </si>
  <si>
    <t>2024-Q1</t>
  </si>
  <si>
    <t>2023-12</t>
  </si>
  <si>
    <t>2024-Q2</t>
  </si>
  <si>
    <t>2023-08</t>
  </si>
  <si>
    <t>2023-09</t>
  </si>
  <si>
    <t>2024-01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</si>
</sst>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_(* #,##0.0_);_(* \(#,##0.0\);_(* &quot;-&quot;??_);_(@_)"/>
    <numFmt numFmtId="167" formatCode="0.0%"/>
    <numFmt numFmtId="168" formatCode="0.0"/>
    <numFmt numFmtId="169" formatCode="#,##0.0_ ;\-#,##0.0\ "/>
    <numFmt numFmtId="170" formatCode="#,##0.0000000"/>
  </numFmts>
  <fonts count="10" x14ac:knownFonts="1"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color theme="1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43">
    <xf numFmtId="0" fontId="0" fillId="0" borderId="0" xfId="0"/>
    <xf numFmtId="0" fontId="2" fillId="2" borderId="1" xfId="1" applyFont="1" applyFill="1" applyBorder="1" applyAlignment="1">
      <alignment horizontal="left"/>
    </xf>
    <xf numFmtId="0" fontId="1" fillId="3" borderId="0" xfId="1" applyFill="1"/>
    <xf numFmtId="0" fontId="1" fillId="3" borderId="2" xfId="1" applyFill="1" applyBorder="1"/>
    <xf numFmtId="0" fontId="3" fillId="4" borderId="0" xfId="1" applyFont="1" applyFill="1"/>
    <xf numFmtId="0" fontId="1" fillId="4" borderId="0" xfId="1" applyFill="1"/>
    <xf numFmtId="0" fontId="4" fillId="4" borderId="0" xfId="1" applyFont="1" applyFill="1"/>
    <xf numFmtId="0" fontId="3" fillId="3" borderId="0" xfId="1" applyFont="1" applyFill="1"/>
    <xf numFmtId="0" fontId="2" fillId="2" borderId="3" xfId="1" applyFont="1" applyFill="1" applyBorder="1" applyAlignment="1">
      <alignment horizontal="left"/>
    </xf>
    <xf numFmtId="0" fontId="1" fillId="3" borderId="4" xfId="1" applyFill="1" applyBorder="1" applyAlignment="1">
      <alignment horizontal="left"/>
    </xf>
    <xf numFmtId="0" fontId="1" fillId="3" borderId="5" xfId="1" applyFill="1" applyBorder="1" applyAlignment="1">
      <alignment horizontal="left"/>
    </xf>
    <xf numFmtId="0" fontId="1" fillId="3" borderId="2" xfId="1" applyFill="1" applyBorder="1" applyAlignment="1">
      <alignment horizontal="left"/>
    </xf>
    <xf numFmtId="0" fontId="2" fillId="2" borderId="6" xfId="1" applyFont="1" applyFill="1" applyBorder="1" applyAlignment="1">
      <alignment horizontal="left"/>
    </xf>
    <xf numFmtId="0" fontId="1" fillId="3" borderId="7" xfId="1" applyFill="1" applyBorder="1" applyAlignment="1">
      <alignment horizontal="left" wrapText="1"/>
    </xf>
    <xf numFmtId="0" fontId="1" fillId="3" borderId="8" xfId="1" applyFill="1" applyBorder="1"/>
    <xf numFmtId="0" fontId="2" fillId="4" borderId="0" xfId="1" applyFont="1" applyFill="1" applyAlignment="1">
      <alignment horizontal="left"/>
    </xf>
    <xf numFmtId="0" fontId="2" fillId="2" borderId="3" xfId="1" applyFont="1" applyFill="1" applyBorder="1"/>
    <xf numFmtId="0" fontId="2" fillId="2" borderId="4" xfId="1" applyFont="1" applyFill="1" applyBorder="1"/>
    <xf numFmtId="0" fontId="2" fillId="3" borderId="4" xfId="1" applyFont="1" applyFill="1" applyBorder="1"/>
    <xf numFmtId="0" fontId="2" fillId="3" borderId="4" xfId="1" applyFont="1" applyFill="1" applyBorder="1" applyAlignment="1">
      <alignment horizontal="right"/>
    </xf>
    <xf numFmtId="0" fontId="1" fillId="0" borderId="0" xfId="1"/>
    <xf numFmtId="0" fontId="5" fillId="3" borderId="0" xfId="1" applyFont="1" applyFill="1"/>
    <xf numFmtId="0" fontId="6" fillId="3" borderId="0" xfId="1" applyFont="1" applyFill="1" applyAlignment="1" applyProtection="1">
      <alignment horizontal="center" vertical="top"/>
      <protection locked="0"/>
    </xf>
    <xf numFmtId="0" fontId="2" fillId="3" borderId="0" xfId="1" applyFont="1" applyFill="1"/>
    <xf numFmtId="165" fontId="6" fillId="0" borderId="0" xfId="2" applyNumberFormat="1" applyFont="1"/>
    <xf numFmtId="0" fontId="3" fillId="0" borderId="0" xfId="1" applyFont="1"/>
    <xf numFmtId="165" fontId="8" fillId="0" borderId="0" xfId="2" applyNumberFormat="1" applyFont="1"/>
    <xf numFmtId="166" fontId="1" fillId="0" borderId="0" xfId="3" applyNumberFormat="1" applyFont="1" applyBorder="1" applyAlignment="1">
      <alignment horizontal="right"/>
    </xf>
    <xf numFmtId="166" fontId="4" fillId="0" borderId="0" xfId="3" applyNumberFormat="1" applyFont="1" applyBorder="1" applyAlignment="1">
      <alignment horizontal="right"/>
    </xf>
    <xf numFmtId="167" fontId="1" fillId="0" borderId="0" xfId="4" applyNumberFormat="1" applyFont="1" applyBorder="1" applyAlignment="1">
      <alignment horizontal="right"/>
    </xf>
    <xf numFmtId="0" fontId="8" fillId="0" borderId="0" xfId="2" applyFont="1"/>
    <xf numFmtId="167" fontId="6" fillId="0" borderId="0" xfId="4" applyNumberFormat="1" applyFont="1" applyFill="1" applyBorder="1"/>
    <xf numFmtId="166" fontId="1" fillId="0" borderId="0" xfId="3" applyNumberFormat="1" applyFont="1"/>
    <xf numFmtId="0" fontId="1" fillId="0" borderId="0" xfId="1" applyAlignment="1">
      <alignment horizontal="left"/>
    </xf>
    <xf numFmtId="0" fontId="1" fillId="3" borderId="7" xfId="1" applyFill="1" applyBorder="1" applyAlignment="1">
      <alignment horizontal="left"/>
    </xf>
    <xf numFmtId="0" fontId="2" fillId="3" borderId="5" xfId="1" applyFont="1" applyFill="1" applyBorder="1"/>
    <xf numFmtId="9" fontId="1" fillId="0" borderId="0" xfId="6" applyFont="1"/>
    <xf numFmtId="168" fontId="1" fillId="0" borderId="0" xfId="5" applyNumberFormat="1" applyFont="1" applyBorder="1" applyAlignment="1">
      <alignment horizontal="right"/>
    </xf>
    <xf numFmtId="165" fontId="1" fillId="0" borderId="0" xfId="3" applyNumberFormat="1" applyFont="1" applyAlignment="1">
      <alignment horizontal="right"/>
    </xf>
    <xf numFmtId="169" fontId="1" fillId="0" borderId="0" xfId="3" applyNumberFormat="1" applyFont="1" applyBorder="1" applyAlignment="1">
      <alignment horizontal="right"/>
    </xf>
    <xf numFmtId="170" fontId="1" fillId="0" borderId="0" xfId="1" applyNumberFormat="1"/>
    <xf numFmtId="166" fontId="1" fillId="0" borderId="0" xfId="3" applyNumberFormat="1" applyFont="1" applyFill="1" applyBorder="1" applyAlignment="1">
      <alignment horizontal="right"/>
    </xf>
    <xf numFmtId="166" fontId="1" fillId="0" borderId="0" xfId="3" applyNumberFormat="1" applyFont="1" applyFill="1" applyBorder="1" applyAlignment="1"/>
  </cellXfs>
  <cellStyles count="7">
    <cellStyle name="Comma" xfId="5" builtinId="3"/>
    <cellStyle name="Comma 2" xfId="3" xr:uid="{00000000-0005-0000-0000-000001000000}"/>
    <cellStyle name="Normal" xfId="0" builtinId="0"/>
    <cellStyle name="Normal 2 2 2" xfId="2" xr:uid="{00000000-0005-0000-0000-000003000000}"/>
    <cellStyle name="Normal 6" xfId="1" xr:uid="{00000000-0005-0000-0000-000004000000}"/>
    <cellStyle name="Percent" xfId="6" builtinId="5"/>
    <cellStyle name="Percent 2" xfId="4" xr:uid="{00000000-0005-0000-0000-000005000000}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sp\KimR$\My%20Documents\xl%20stuff\PYRAMID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nking%20Survey\Data%20Collection,%20Entry%20&amp;%20Publication\BANKDAT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hammed.jabid/AppData/Local/Microsoft/Windows/Temporary%20Internet%20Files/Content.Outlook/283XXT23/Documents%20and%20Settings/aisnawangsih/Local%20Settings/Temporary%20Internet%20Files/OLK36/Metadata%20(2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pd\DATA\FJI\EXT\fjibop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ATA\FJI\EXT\fjibop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enaca.lewaravu/AppData/Local/Microsoft/Windows/Temporary%20Internet%20Files/Content.Outlook/Q47AF5EC/Book1.xlsx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microsoft.com/office/2019/04/relationships/externalLinkLongPath" Target="/Users/mohammed.jabid/AppData/Local/Microsoft/Windows/Temporary%20Internet%20Files/Content.Outlook/283XXT23/Users/asenaca.lewaravu/AppData/Local/Microsoft/Windows/Temporary%20Internet%20Files/Content.Outlook/Q47AF5EC/Book1.xlsx?CFC0F3CD" TargetMode="External"/><Relationship Id="rId1" Type="http://schemas.openxmlformats.org/officeDocument/2006/relationships/externalLinkPath" Target="file:///\\CFC0F3CD\Book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pd\Data\FJI\REAL\fjire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nking%20Survey\Data%20Collection,%20Entry%20&amp;%20Publication\Quarterly%20old%20versio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50/My%20Documents/PEM/PEM%20Week%2013-17Apr/Milo/SOL%20OZ%20_exports_impor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pd\Data\IND\WEO\Medter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EL5\My%20Documents\Dokumento%20ko%20TOITS\ERMF\PAKISTAN\Economic%20Surve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6\c\My%20Documents\Mitch\Banking%20Surve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kimr\Local%20Settings\Temporary%20Internet%20Files\OLK16\PPA_Indicator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Oct09/MonitorAug09/Data%20Sheets_Aug09/Monthly%20monitor/AUS%20-%205368014a%20EXPORTS%20Dec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Oct09/Monthly%20monitor/AUS%20-%205368014a%20EXPORTS%20Dec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statistics\STATISTICS\Consumer%20Price%20Index\JUNE%20199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lorraine\Local%20Settings\Temporary%20Internet%20Files\OLK143\Min%20of%20Fina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YRAMID"/>
      <sheetName val="GRAPH3"/>
      <sheetName val="GRAPH2"/>
      <sheetName val="GRAPH1"/>
    </sheetNames>
    <sheetDataSet>
      <sheetData sheetId="0" refreshError="1">
        <row r="1">
          <cell r="A1" t="str">
            <v>Table</v>
          </cell>
        </row>
        <row r="2">
          <cell r="A2" t="str">
            <v>COUNTRY: YEAR</v>
          </cell>
        </row>
        <row r="3">
          <cell r="A3" t="str">
            <v>Population, by Age and Sex</v>
          </cell>
        </row>
        <row r="4">
          <cell r="A4" t="str">
            <v>-</v>
          </cell>
          <cell r="B4" t="str">
            <v>-</v>
          </cell>
          <cell r="C4" t="str">
            <v>-</v>
          </cell>
        </row>
        <row r="5">
          <cell r="A5" t="str">
            <v>Age</v>
          </cell>
          <cell r="B5" t="str">
            <v>Male</v>
          </cell>
          <cell r="C5" t="str">
            <v>Female</v>
          </cell>
        </row>
        <row r="6">
          <cell r="A6" t="str">
            <v>-</v>
          </cell>
          <cell r="B6" t="str">
            <v>-</v>
          </cell>
          <cell r="C6" t="str">
            <v>-</v>
          </cell>
        </row>
        <row r="7">
          <cell r="A7" t="str">
            <v xml:space="preserve">  All ages</v>
          </cell>
          <cell r="B7">
            <v>2743766</v>
          </cell>
          <cell r="C7">
            <v>2992008</v>
          </cell>
        </row>
        <row r="9">
          <cell r="A9" t="str">
            <v>0-4</v>
          </cell>
          <cell r="B9">
            <v>427049</v>
          </cell>
          <cell r="C9">
            <v>447127</v>
          </cell>
        </row>
        <row r="10">
          <cell r="A10" t="str">
            <v>5-9</v>
          </cell>
          <cell r="B10">
            <v>433122</v>
          </cell>
          <cell r="C10">
            <v>392707</v>
          </cell>
        </row>
        <row r="11">
          <cell r="A11" t="str">
            <v>10-14</v>
          </cell>
          <cell r="B11">
            <v>347827</v>
          </cell>
          <cell r="C11">
            <v>273082</v>
          </cell>
        </row>
        <row r="12">
          <cell r="A12" t="str">
            <v>15-19</v>
          </cell>
          <cell r="B12">
            <v>201747</v>
          </cell>
          <cell r="C12">
            <v>191734</v>
          </cell>
        </row>
        <row r="13">
          <cell r="A13" t="str">
            <v>20-24</v>
          </cell>
          <cell r="B13">
            <v>211138</v>
          </cell>
          <cell r="C13">
            <v>244120</v>
          </cell>
        </row>
        <row r="14">
          <cell r="A14" t="str">
            <v>25-29</v>
          </cell>
          <cell r="B14">
            <v>221585</v>
          </cell>
          <cell r="C14">
            <v>271959</v>
          </cell>
        </row>
        <row r="15">
          <cell r="A15" t="str">
            <v>30-34</v>
          </cell>
          <cell r="B15">
            <v>199065</v>
          </cell>
          <cell r="C15">
            <v>271057</v>
          </cell>
        </row>
        <row r="16">
          <cell r="A16" t="str">
            <v>35-39</v>
          </cell>
          <cell r="B16">
            <v>200920</v>
          </cell>
          <cell r="C16">
            <v>237384</v>
          </cell>
        </row>
        <row r="17">
          <cell r="A17" t="str">
            <v>40-44</v>
          </cell>
          <cell r="B17">
            <v>160220</v>
          </cell>
          <cell r="C17">
            <v>193519</v>
          </cell>
        </row>
        <row r="18">
          <cell r="A18" t="str">
            <v>45-49</v>
          </cell>
          <cell r="B18">
            <v>128343</v>
          </cell>
          <cell r="C18">
            <v>139475</v>
          </cell>
        </row>
        <row r="19">
          <cell r="A19" t="str">
            <v>50-54</v>
          </cell>
          <cell r="B19">
            <v>63882</v>
          </cell>
          <cell r="C19">
            <v>89318</v>
          </cell>
        </row>
        <row r="20">
          <cell r="A20" t="str">
            <v>55-59</v>
          </cell>
          <cell r="B20">
            <v>39991</v>
          </cell>
          <cell r="C20">
            <v>63055</v>
          </cell>
        </row>
        <row r="21">
          <cell r="A21" t="str">
            <v>60-64</v>
          </cell>
          <cell r="B21">
            <v>46506</v>
          </cell>
          <cell r="C21">
            <v>86385</v>
          </cell>
        </row>
        <row r="22">
          <cell r="A22" t="str">
            <v>65-69</v>
          </cell>
          <cell r="B22">
            <v>32966</v>
          </cell>
          <cell r="C22">
            <v>45181</v>
          </cell>
        </row>
        <row r="23">
          <cell r="A23" t="str">
            <v>70-74</v>
          </cell>
          <cell r="B23">
            <v>17110</v>
          </cell>
          <cell r="C23">
            <v>25671</v>
          </cell>
        </row>
        <row r="24">
          <cell r="A24" t="str">
            <v>75-79</v>
          </cell>
          <cell r="B24">
            <v>6670</v>
          </cell>
          <cell r="C24">
            <v>10859</v>
          </cell>
        </row>
        <row r="25">
          <cell r="A25" t="str">
            <v>80-84</v>
          </cell>
          <cell r="B25">
            <v>3000</v>
          </cell>
          <cell r="C25">
            <v>5000</v>
          </cell>
        </row>
        <row r="26">
          <cell r="A26" t="str">
            <v>85-89</v>
          </cell>
          <cell r="B26">
            <v>1500</v>
          </cell>
          <cell r="C26">
            <v>2500</v>
          </cell>
        </row>
        <row r="27">
          <cell r="A27" t="str">
            <v>90-94</v>
          </cell>
          <cell r="B27">
            <v>750</v>
          </cell>
          <cell r="C27">
            <v>1250</v>
          </cell>
        </row>
        <row r="28">
          <cell r="A28" t="str">
            <v>95+</v>
          </cell>
          <cell r="B28">
            <v>375</v>
          </cell>
          <cell r="C28">
            <v>625</v>
          </cell>
        </row>
        <row r="29">
          <cell r="A29" t="str">
            <v>-</v>
          </cell>
          <cell r="B29" t="str">
            <v>-</v>
          </cell>
          <cell r="C29" t="str">
            <v>-</v>
          </cell>
        </row>
        <row r="30">
          <cell r="A30" t="str">
            <v>Source:</v>
          </cell>
        </row>
        <row r="42">
          <cell r="A42" t="str">
            <v>[FILENAME]  [DISK NAME]  [DATE]  [INITIALS]</v>
          </cell>
        </row>
        <row r="61">
          <cell r="A61" t="str">
            <v>U.S. BUREAU OF THE CENSUS      INTERNATIONAL PROGRAMS CENTER</v>
          </cell>
        </row>
        <row r="62">
          <cell r="B62" t="str">
            <v>POPULATION ANALYSIS SPREADSHEETS (PAS)</v>
          </cell>
        </row>
        <row r="64">
          <cell r="A64" t="str">
            <v>DOCUMENTATION:   PYRAMID</v>
          </cell>
        </row>
        <row r="66">
          <cell r="A66" t="str">
            <v>**** D E S C R I P T I O N ****</v>
          </cell>
        </row>
        <row r="68">
          <cell r="A68" t="str">
            <v>This spreadsheet produces population pyramid graphs for data</v>
          </cell>
        </row>
        <row r="69">
          <cell r="A69" t="str">
            <v>by 5-year age groups.  The pyramid can be plotted by</v>
          </cell>
        </row>
        <row r="70">
          <cell r="A70" t="str">
            <v>population, by percent of the total population for each sex,</v>
          </cell>
        </row>
        <row r="71">
          <cell r="A71" t="str">
            <v>or by percent of the total population for both sexes.</v>
          </cell>
        </row>
        <row r="73">
          <cell r="A73" t="str">
            <v>PRESS PgDn FOR FURTHER INSTRUCTIONS</v>
          </cell>
        </row>
        <row r="81">
          <cell r="A81" t="str">
            <v>**** I N P U T ****</v>
          </cell>
        </row>
        <row r="83">
          <cell r="A83" t="str">
            <v>CELL</v>
          </cell>
          <cell r="B83" t="str">
            <v>ITEM</v>
          </cell>
        </row>
        <row r="84">
          <cell r="A84" t="str">
            <v>------------</v>
          </cell>
          <cell r="B84" t="str">
            <v>-</v>
          </cell>
          <cell r="C84" t="str">
            <v>-</v>
          </cell>
          <cell r="D84" t="str">
            <v>-</v>
          </cell>
          <cell r="E84" t="str">
            <v>-</v>
          </cell>
          <cell r="F84" t="str">
            <v>-</v>
          </cell>
          <cell r="G84" t="str">
            <v>-</v>
          </cell>
        </row>
        <row r="85">
          <cell r="A85" t="str">
            <v>A1</v>
          </cell>
          <cell r="B85" t="str">
            <v>Table number.  Type both "Table" and the number.</v>
          </cell>
        </row>
        <row r="86">
          <cell r="A86" t="str">
            <v>A2</v>
          </cell>
          <cell r="B86" t="str">
            <v xml:space="preserve">Country name and year (e.g. Burundi:  1975).  </v>
          </cell>
        </row>
        <row r="87">
          <cell r="B87" t="str">
            <v xml:space="preserve"> Type over "COUNTRY:  YEAR".</v>
          </cell>
        </row>
        <row r="88">
          <cell r="A88" t="str">
            <v>B9-B28</v>
          </cell>
          <cell r="B88" t="str">
            <v>* Male population by 5-year age groups.</v>
          </cell>
        </row>
        <row r="89">
          <cell r="A89" t="str">
            <v>C9-C28</v>
          </cell>
          <cell r="B89" t="str">
            <v>* Female population by 5-year age groups.</v>
          </cell>
        </row>
        <row r="91">
          <cell r="A91" t="str">
            <v>*</v>
          </cell>
          <cell r="B91" t="str">
            <v>Enter data for all 5-year age groups plus the open-ended age</v>
          </cell>
        </row>
        <row r="92">
          <cell r="B92" t="str">
            <v>group.  The open-ended age group must be in the range 65+ to</v>
          </cell>
        </row>
        <row r="93">
          <cell r="B93" t="str">
            <v>95+. For age groups after the open-ended age group, enter 0.</v>
          </cell>
        </row>
        <row r="94">
          <cell r="B94" t="str">
            <v>Labels will change automatically after calculation.</v>
          </cell>
        </row>
        <row r="96">
          <cell r="A96" t="str">
            <v>A30-F41</v>
          </cell>
          <cell r="B96" t="str">
            <v>Sources of the input data.</v>
          </cell>
        </row>
        <row r="97">
          <cell r="A97" t="str">
            <v>A42</v>
          </cell>
          <cell r="B97" t="str">
            <v xml:space="preserve">Filename, disk name, date, and initials.  Type all of these </v>
          </cell>
        </row>
        <row r="98">
          <cell r="B98" t="str">
            <v xml:space="preserve"> into the same cell.</v>
          </cell>
        </row>
        <row r="100">
          <cell r="A100" t="str">
            <v>PRESS PgDn FOR FURTHER INSTRUCTIONS</v>
          </cell>
        </row>
        <row r="101">
          <cell r="A101" t="str">
            <v>**** I N P U T (continued) ****</v>
          </cell>
        </row>
        <row r="103">
          <cell r="A103" t="str">
            <v>CELL</v>
          </cell>
          <cell r="B103" t="str">
            <v>ITEM</v>
          </cell>
        </row>
        <row r="104">
          <cell r="A104" t="str">
            <v>------------</v>
          </cell>
          <cell r="B104" t="str">
            <v>-</v>
          </cell>
          <cell r="C104" t="str">
            <v>-</v>
          </cell>
          <cell r="D104" t="str">
            <v>-</v>
          </cell>
          <cell r="E104" t="str">
            <v>-</v>
          </cell>
          <cell r="F104" t="str">
            <v>-</v>
          </cell>
          <cell r="G104" t="str">
            <v>-</v>
          </cell>
        </row>
        <row r="105">
          <cell r="A105" t="str">
            <v>**** R E S U L T S ****</v>
          </cell>
        </row>
        <row r="106">
          <cell r="A106" t="str">
            <v xml:space="preserve"> </v>
          </cell>
        </row>
        <row r="107">
          <cell r="A107" t="str">
            <v>CELL</v>
          </cell>
          <cell r="B107" t="str">
            <v>ITEM</v>
          </cell>
        </row>
        <row r="108">
          <cell r="A108" t="str">
            <v>------------</v>
          </cell>
          <cell r="B108" t="str">
            <v>-</v>
          </cell>
          <cell r="C108" t="str">
            <v>-</v>
          </cell>
          <cell r="D108" t="str">
            <v>-</v>
          </cell>
          <cell r="E108" t="str">
            <v>-</v>
          </cell>
          <cell r="F108" t="str">
            <v>-</v>
          </cell>
          <cell r="G108" t="str">
            <v>-</v>
          </cell>
        </row>
        <row r="109">
          <cell r="A109" t="str">
            <v>A1-F43</v>
          </cell>
          <cell r="B109" t="str">
            <v>Population, by age and sex.</v>
          </cell>
        </row>
        <row r="112">
          <cell r="A112" t="str">
            <v>**** G R A P H S ****</v>
          </cell>
        </row>
        <row r="114">
          <cell r="A114" t="str">
            <v>NAME</v>
          </cell>
          <cell r="B114" t="str">
            <v>ITEM</v>
          </cell>
        </row>
        <row r="115">
          <cell r="A115" t="str">
            <v>-------------</v>
          </cell>
          <cell r="B115" t="str">
            <v>-</v>
          </cell>
          <cell r="C115" t="str">
            <v>-</v>
          </cell>
          <cell r="D115" t="str">
            <v>-</v>
          </cell>
          <cell r="E115" t="str">
            <v>-</v>
          </cell>
          <cell r="F115" t="str">
            <v>-</v>
          </cell>
          <cell r="G115" t="str">
            <v>-</v>
          </cell>
        </row>
        <row r="116">
          <cell r="A116" t="str">
            <v>GRAPH1</v>
          </cell>
          <cell r="B116" t="str">
            <v>Pyramid (population by age and sex).</v>
          </cell>
        </row>
        <row r="117">
          <cell r="A117" t="str">
            <v>GRAPH2</v>
          </cell>
          <cell r="B117" t="str">
            <v>Pyramid (percent of each sex).</v>
          </cell>
        </row>
        <row r="118">
          <cell r="A118" t="str">
            <v>GRAPH3</v>
          </cell>
          <cell r="B118" t="str">
            <v>Pyramid (percent of total population).</v>
          </cell>
        </row>
        <row r="120">
          <cell r="A120" t="str">
            <v>PRESS PgDn FOR HELP SCREEN</v>
          </cell>
        </row>
        <row r="184">
          <cell r="A184" t="str">
            <v>0-4</v>
          </cell>
          <cell r="B184">
            <v>15.564337483590073</v>
          </cell>
          <cell r="C184">
            <v>14.944044267261317</v>
          </cell>
          <cell r="D184">
            <v>7.4453595975015752</v>
          </cell>
        </row>
        <row r="185">
          <cell r="A185" t="str">
            <v>5-9</v>
          </cell>
          <cell r="B185">
            <v>15.785675600616088</v>
          </cell>
          <cell r="C185">
            <v>13.125198863104645</v>
          </cell>
          <cell r="D185">
            <v>7.5512389435148597</v>
          </cell>
        </row>
        <row r="186">
          <cell r="A186" t="str">
            <v>10-14</v>
          </cell>
          <cell r="B186">
            <v>12.676992134168875</v>
          </cell>
          <cell r="C186">
            <v>9.1270477886422761</v>
          </cell>
          <cell r="D186">
            <v>6.0641684975733003</v>
          </cell>
        </row>
        <row r="187">
          <cell r="A187" t="str">
            <v>15-19</v>
          </cell>
          <cell r="B187">
            <v>7.3529229533422313</v>
          </cell>
          <cell r="C187">
            <v>6.4082047908962814</v>
          </cell>
          <cell r="D187">
            <v>3.5173456973723161</v>
          </cell>
        </row>
        <row r="188">
          <cell r="A188" t="str">
            <v>20-24</v>
          </cell>
          <cell r="B188">
            <v>7.6951897501463318</v>
          </cell>
          <cell r="C188">
            <v>8.1590690933981467</v>
          </cell>
          <cell r="D188">
            <v>3.6810725108764744</v>
          </cell>
        </row>
        <row r="189">
          <cell r="A189" t="str">
            <v>25-29</v>
          </cell>
          <cell r="B189">
            <v>8.0759437940407448</v>
          </cell>
          <cell r="C189">
            <v>9.0895144665388603</v>
          </cell>
          <cell r="D189">
            <v>3.8632100916110015</v>
          </cell>
        </row>
        <row r="190">
          <cell r="A190" t="str">
            <v>30-34</v>
          </cell>
          <cell r="B190">
            <v>7.255174092834447</v>
          </cell>
          <cell r="C190">
            <v>9.0593674883222235</v>
          </cell>
          <cell r="D190">
            <v>3.4705865328724599</v>
          </cell>
        </row>
        <row r="191">
          <cell r="A191" t="str">
            <v>35-39</v>
          </cell>
          <cell r="B191">
            <v>7.3227818990394953</v>
          </cell>
          <cell r="C191">
            <v>7.933936005518702</v>
          </cell>
          <cell r="D191">
            <v>3.5029274165962607</v>
          </cell>
        </row>
        <row r="192">
          <cell r="A192" t="str">
            <v>40-44</v>
          </cell>
          <cell r="B192">
            <v>5.8394192507670111</v>
          </cell>
          <cell r="C192">
            <v>6.467863722289513</v>
          </cell>
          <cell r="D192">
            <v>2.7933457629258056</v>
          </cell>
        </row>
        <row r="193">
          <cell r="A193" t="str">
            <v>45-49</v>
          </cell>
          <cell r="B193">
            <v>4.6776219254848996</v>
          </cell>
          <cell r="C193">
            <v>4.6615851294515256</v>
          </cell>
          <cell r="D193">
            <v>2.2375881615977198</v>
          </cell>
        </row>
        <row r="194">
          <cell r="A194" t="str">
            <v>50-54</v>
          </cell>
          <cell r="B194">
            <v>2.3282597714236566</v>
          </cell>
          <cell r="C194">
            <v>2.9852192908575113</v>
          </cell>
          <cell r="D194">
            <v>1.1137468108053072</v>
          </cell>
        </row>
        <row r="195">
          <cell r="A195" t="str">
            <v>55-59</v>
          </cell>
          <cell r="B195">
            <v>1.457522252262037</v>
          </cell>
          <cell r="C195">
            <v>2.1074475736695892</v>
          </cell>
          <cell r="D195">
            <v>0.69722063665688361</v>
          </cell>
        </row>
        <row r="196">
          <cell r="A196" t="str">
            <v>60-64</v>
          </cell>
          <cell r="B196">
            <v>1.6949696147557773</v>
          </cell>
          <cell r="C196">
            <v>2.8871914780976522</v>
          </cell>
          <cell r="D196">
            <v>0.81080600456015173</v>
          </cell>
        </row>
        <row r="197">
          <cell r="A197" t="str">
            <v>65-69</v>
          </cell>
          <cell r="B197">
            <v>1.2014872988439975</v>
          </cell>
          <cell r="C197">
            <v>1.5100561228445912</v>
          </cell>
          <cell r="D197">
            <v>0.57474370503440342</v>
          </cell>
        </row>
        <row r="198">
          <cell r="A198" t="str">
            <v>70-74</v>
          </cell>
          <cell r="B198">
            <v>0.6235954523818722</v>
          </cell>
          <cell r="C198">
            <v>0.85798567383509672</v>
          </cell>
          <cell r="D198">
            <v>0.29830324556023302</v>
          </cell>
        </row>
        <row r="199">
          <cell r="A199" t="str">
            <v>75-79</v>
          </cell>
          <cell r="B199">
            <v>0.24309653228445866</v>
          </cell>
          <cell r="C199">
            <v>0.36293352156812414</v>
          </cell>
          <cell r="D199">
            <v>0.11628770589636203</v>
          </cell>
        </row>
        <row r="200">
          <cell r="A200" t="str">
            <v>80-84</v>
          </cell>
          <cell r="B200">
            <v>0.10933877014293493</v>
          </cell>
          <cell r="C200">
            <v>0.16711185264210524</v>
          </cell>
          <cell r="D200">
            <v>5.2303315995365231E-2</v>
          </cell>
        </row>
        <row r="201">
          <cell r="A201" t="str">
            <v>85-89</v>
          </cell>
          <cell r="B201">
            <v>5.4669385071467465E-2</v>
          </cell>
          <cell r="C201">
            <v>8.3555926321052618E-2</v>
          </cell>
          <cell r="D201">
            <v>2.6151657997682615E-2</v>
          </cell>
        </row>
        <row r="202">
          <cell r="A202" t="str">
            <v>90-94</v>
          </cell>
          <cell r="B202">
            <v>2.7334692535733732E-2</v>
          </cell>
          <cell r="C202">
            <v>4.1777963160526309E-2</v>
          </cell>
          <cell r="D202">
            <v>1.3075828998841308E-2</v>
          </cell>
        </row>
        <row r="203">
          <cell r="A203" t="str">
            <v>95+</v>
          </cell>
          <cell r="B203">
            <v>1.3667346267866866E-2</v>
          </cell>
          <cell r="C203">
            <v>2.0888981580263154E-2</v>
          </cell>
          <cell r="D203">
            <v>6.5379144994206538E-3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6.3"/>
      <sheetName val="Table 6.1"/>
      <sheetName val="Summary"/>
      <sheetName val="ANZ  "/>
      <sheetName val="ANZ Rec"/>
      <sheetName val="Westpac  "/>
      <sheetName val="BCI as at July 2001"/>
      <sheetName val="CISB "/>
      <sheetName val="cisb-cidb compare to BCI"/>
      <sheetName val="Chart-MoneySup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Q1"/>
      <sheetName val="Q2"/>
      <sheetName val="Q3"/>
      <sheetName val="Q4"/>
      <sheetName val="Q5"/>
      <sheetName val="Q6"/>
      <sheetName val="Q7"/>
    </sheetNames>
    <sheetDataSet>
      <sheetData sheetId="0">
        <row r="19">
          <cell r="C19">
            <v>2000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me things about this file"/>
      <sheetName val="contents"/>
      <sheetName val="i-ifs"/>
      <sheetName val="ControlSheet"/>
      <sheetName val="WEO assump"/>
      <sheetName val="check"/>
      <sheetName val="I(exports)"/>
      <sheetName val="I(imports)"/>
      <sheetName val="I(serv)"/>
      <sheetName val="I(ext_debt)"/>
      <sheetName val="I(exp_dest)"/>
      <sheetName val="I(Capital Account)"/>
      <sheetName val="I(MonthlyAuthStat)"/>
      <sheetName val="BOP Worksheet"/>
      <sheetName val="BOPU$"/>
      <sheetName val=" proj. (F$)"/>
      <sheetName val=" proj. US$"/>
      <sheetName val="BOP MT ($) (output)"/>
      <sheetName val="bopWEO"/>
      <sheetName val="dbo"/>
      <sheetName val="chartdata"/>
      <sheetName val="R30"/>
      <sheetName val="R31"/>
      <sheetName val="R32"/>
      <sheetName val="R33"/>
      <sheetName val="R34"/>
      <sheetName val="R35"/>
      <sheetName val="R36"/>
      <sheetName val="R37"/>
      <sheetName val="R37F$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me things about this file"/>
      <sheetName val="contents"/>
      <sheetName val="i-ifs"/>
      <sheetName val="ControlSheet"/>
      <sheetName val="WEO assump"/>
      <sheetName val="check"/>
      <sheetName val="I(exports)"/>
      <sheetName val="I(imports)"/>
      <sheetName val="I(serv)"/>
      <sheetName val="I(ext_debt)"/>
      <sheetName val="I(exp_dest)"/>
      <sheetName val="I(Capital Account)"/>
      <sheetName val="I(MonthlyAuthStat)"/>
      <sheetName val="BOP Worksheet"/>
      <sheetName val="BOPU$"/>
      <sheetName val=" proj. (F$)"/>
      <sheetName val=" proj. US$"/>
      <sheetName val="BOP MT ($) (output)"/>
      <sheetName val="bopWEO"/>
      <sheetName val="dbo"/>
      <sheetName val="chartdata"/>
      <sheetName val="R30"/>
      <sheetName val="R31"/>
      <sheetName val="R32"/>
      <sheetName val="R33"/>
      <sheetName val="R34"/>
      <sheetName val="R35"/>
      <sheetName val="R36"/>
      <sheetName val="R37"/>
      <sheetName val="R37F$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  <sheetName val="Book1"/>
      <sheetName val=""/>
    </sheetNames>
    <definedNames>
      <definedName name="Load_Op"/>
    </defined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  <sheetName val="Book1"/>
    </sheetNames>
    <definedNames>
      <definedName name="Load_Op"/>
      <definedName name="Save_Op"/>
    </definedNames>
    <sheetDataSet>
      <sheetData sheetId="0"/>
      <sheetData sheetId="1"/>
      <sheetData sheetId="2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I_monthly"/>
      <sheetName val="I_ann"/>
      <sheetName val="I1"/>
      <sheetName val="Tourism"/>
      <sheetName val="I2"/>
      <sheetName val="Proj.I-2"/>
      <sheetName val="AuthProj"/>
      <sheetName val="StaffProj"/>
      <sheetName val="Chart_UPD"/>
      <sheetName val="ICOR"/>
      <sheetName val="ControlSheet"/>
      <sheetName val="dboRtoW"/>
      <sheetName val="dboRtoM"/>
      <sheetName val="dboRtoF"/>
      <sheetName val="dboRtoE"/>
      <sheetName val="realWEO"/>
      <sheetName val="R1coup"/>
      <sheetName val="R1"/>
      <sheetName val="R2"/>
      <sheetName val="R3"/>
      <sheetName val="R4"/>
      <sheetName val="R5"/>
      <sheetName val="R6"/>
      <sheetName val="R7"/>
      <sheetName val="R9"/>
      <sheetName val="R10"/>
      <sheetName val="R11"/>
      <sheetName val="R13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NKDATA"/>
      <sheetName val="Table 1"/>
    </sheetNames>
    <sheetDataSet>
      <sheetData sheetId="0">
        <row r="86">
          <cell r="B86" t="str">
            <v>TABLE 1:  BANKING AND FINANCE STATISTICS, JUNE 1996</v>
          </cell>
        </row>
        <row r="87">
          <cell r="B87" t="str">
            <v>SUMMARY TABLE</v>
          </cell>
          <cell r="G87">
            <v>34486</v>
          </cell>
        </row>
        <row r="88">
          <cell r="G88" t="str">
            <v>($'000)</v>
          </cell>
        </row>
      </sheetData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 Imports from Japan"/>
      <sheetName val="Oil Imports"/>
      <sheetName val="OZ exports to SOL"/>
      <sheetName val="SOL Poultry"/>
      <sheetName val="SOL All Cement"/>
      <sheetName val="SOL All Vehicles"/>
      <sheetName val="SOL Trucks"/>
      <sheetName val="SOL Motorbikes"/>
      <sheetName val="SOL Cars"/>
      <sheetName val="SOL Tobacco"/>
      <sheetName val="SOL Portland Cement"/>
      <sheetName val="SOL Cement"/>
      <sheetName val="SOL Flour"/>
      <sheetName val="SOL Steel"/>
      <sheetName val="SOL Fish"/>
      <sheetName val="SOL Outboard motors "/>
      <sheetName val="SOL Elec gen"/>
      <sheetName val="Master SOL"/>
      <sheetName val="Master"/>
      <sheetName val="Contents"/>
      <sheetName val="Table 1"/>
      <sheetName val="Table 2"/>
      <sheetName val="Explanatory 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TOC"/>
      <sheetName val="GAS"/>
      <sheetName val="GAS(qtr)"/>
      <sheetName val="Inflation"/>
      <sheetName val="Input"/>
      <sheetName val="Input-BANK"/>
      <sheetName val="Inputqtr"/>
      <sheetName val="Input-Mth"/>
      <sheetName val="Real"/>
      <sheetName val="Realqtr"/>
      <sheetName val="Key Assumptions"/>
      <sheetName val="Externalqtr"/>
      <sheetName val="Trade"/>
      <sheetName val="Output Tables (Qtr)"/>
      <sheetName val="FinFlow"/>
      <sheetName val="EDSS_Out_Output Tables"/>
      <sheetName val="Fiscal"/>
      <sheetName val="Chart1"/>
      <sheetName val="Input-SA"/>
      <sheetName val="External"/>
      <sheetName val="WEO"/>
      <sheetName val="WEOqtr"/>
      <sheetName val="Money"/>
      <sheetName val="EDSS_out_Output-Fiscal"/>
      <sheetName val="Flash"/>
      <sheetName val="WEO-FY"/>
      <sheetName val="R406-Txt.tab"/>
      <sheetName val="Output_A"/>
      <sheetName val="Output_Q"/>
      <sheetName val="Real-temp"/>
      <sheetName val="ControlSheet"/>
      <sheetName val="Macros"/>
      <sheetName val="SLDig"/>
      <sheetName val="Ch.Growth"/>
      <sheetName val="Output Tables"/>
      <sheetName val="Ch.Ext"/>
      <sheetName val="Sheet1"/>
      <sheetName val="Output-Fiscal"/>
      <sheetName val="WEO Assumptions"/>
      <sheetName val="WEOAssumps(qtr)"/>
      <sheetName val="Inputqtr (before Dec 31 release"/>
      <sheetName val="Input Special"/>
      <sheetName val="Table-FinStatement"/>
      <sheetName val="Chartdata"/>
      <sheetName val="Chart2"/>
      <sheetName val="Chart3"/>
      <sheetName val="Char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chart"/>
      <sheetName val="growth"/>
      <sheetName val="Chart1"/>
      <sheetName val="prod-cons"/>
      <sheetName val="prod-curr"/>
      <sheetName val="exp-cons"/>
      <sheetName val="exp-curr"/>
      <sheetName val="gfcf-cons"/>
      <sheetName val="gfcf-curr"/>
      <sheetName val="m2"/>
      <sheetName val="mon survey"/>
      <sheetName val="mon survey1"/>
      <sheetName val="mon survey2"/>
      <sheetName val="Sheet3"/>
      <sheetName val="cpi"/>
      <sheetName val="wpi"/>
      <sheetName val="bop"/>
      <sheetName val="bop1"/>
      <sheetName val="bop2"/>
      <sheetName val="fxr"/>
      <sheetName val="er"/>
      <sheetName val="r"/>
      <sheetName val="ext debt"/>
      <sheetName val="ext debt1"/>
      <sheetName val="debt svc"/>
      <sheetName val="debt svc1"/>
      <sheetName val="pop"/>
      <sheetName val="pop1"/>
      <sheetName val="pop2"/>
      <sheetName val="pop3"/>
      <sheetName val="fiscal"/>
      <sheetName val="fiscal1"/>
      <sheetName val="fdi"/>
      <sheetName val="fdi1"/>
      <sheetName val="INDSUR1"/>
      <sheetName val="INDSUR2"/>
      <sheetName val="INDSUR3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2"/>
      <sheetName val="Table 4"/>
      <sheetName val="Chart 1"/>
      <sheetName val="old summary"/>
    </sheetNames>
    <sheetDataSet>
      <sheetData sheetId="0" refreshError="1">
        <row r="3">
          <cell r="B3" t="str">
            <v>TABLE 2:  LOANS AND ADVANCES BY INDUSTRY, DECEMBER 1996</v>
          </cell>
        </row>
        <row r="8">
          <cell r="B8" t="str">
            <v>Agriculture, forestry &amp; fishing</v>
          </cell>
          <cell r="K8">
            <v>4.1268296074818345</v>
          </cell>
        </row>
        <row r="9">
          <cell r="B9" t="str">
            <v>Mining</v>
          </cell>
          <cell r="K9">
            <v>0.19643291728957341</v>
          </cell>
        </row>
        <row r="10">
          <cell r="B10" t="str">
            <v>Manufacturing</v>
          </cell>
          <cell r="K10">
            <v>1.1299238605152453</v>
          </cell>
        </row>
        <row r="11">
          <cell r="B11" t="str">
            <v>Electricity, gas &amp; water</v>
          </cell>
          <cell r="K11">
            <v>0.66926259430518376</v>
          </cell>
        </row>
        <row r="12">
          <cell r="B12" t="str">
            <v>Construction</v>
          </cell>
          <cell r="K12">
            <v>0.29378020373396374</v>
          </cell>
        </row>
        <row r="13">
          <cell r="B13" t="str">
            <v>Wholesale trade</v>
          </cell>
          <cell r="K13" t="e">
            <v>#REF!</v>
          </cell>
        </row>
        <row r="14">
          <cell r="B14" t="str">
            <v>Retail trade</v>
          </cell>
          <cell r="K14">
            <v>14.153600111254041</v>
          </cell>
        </row>
        <row r="15">
          <cell r="B15" t="str">
            <v>Accommodation, cafes &amp; restaurants</v>
          </cell>
          <cell r="K15">
            <v>8.8342662448284255</v>
          </cell>
        </row>
        <row r="16">
          <cell r="B16" t="str">
            <v>Transport &amp; storage</v>
          </cell>
          <cell r="K16">
            <v>2.0616764593401244</v>
          </cell>
        </row>
        <row r="17">
          <cell r="B17" t="str">
            <v>Communication services</v>
          </cell>
          <cell r="K17">
            <v>7.8173347703647051</v>
          </cell>
        </row>
        <row r="18">
          <cell r="B18" t="str">
            <v>Finance &amp; insurance</v>
          </cell>
          <cell r="K18">
            <v>0.48152139901957375</v>
          </cell>
        </row>
        <row r="19">
          <cell r="B19" t="str">
            <v>Property &amp; business services</v>
          </cell>
          <cell r="K19">
            <v>11.036748600632757</v>
          </cell>
        </row>
        <row r="20">
          <cell r="B20" t="str">
            <v>Government administration ***</v>
          </cell>
          <cell r="K20">
            <v>10.8125021729305</v>
          </cell>
        </row>
        <row r="21">
          <cell r="B21" t="str">
            <v>Cultural &amp; recreational services</v>
          </cell>
          <cell r="K21">
            <v>0.53714841984493966</v>
          </cell>
        </row>
        <row r="22">
          <cell r="B22" t="str">
            <v>Personal services (inc. housing)</v>
          </cell>
          <cell r="K22">
            <v>37.848972638459131</v>
          </cell>
        </row>
        <row r="23">
          <cell r="B23" t="str">
            <v>Not classified</v>
          </cell>
          <cell r="K23" t="e">
            <v>#REF!</v>
          </cell>
        </row>
      </sheetData>
      <sheetData sheetId="1" refreshError="1"/>
      <sheetData sheetId="2" refreshError="1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Population"/>
      <sheetName val="Pyramids"/>
      <sheetName val="Marital status"/>
      <sheetName val="Fertility"/>
      <sheetName val="Households"/>
      <sheetName val="Elected"/>
      <sheetName val="Elected_data"/>
      <sheetName val="Sheet1"/>
      <sheetName val="Government"/>
      <sheetName val="Gov Officials"/>
      <sheetName val="Enterprises"/>
      <sheetName val="Safety"/>
      <sheetName val="Crime"/>
      <sheetName val="Literacy"/>
      <sheetName val="Quals"/>
      <sheetName val="Enrolment"/>
      <sheetName val="Scholarships"/>
      <sheetName val="Teachers"/>
      <sheetName val="IMR"/>
      <sheetName val="Life Expect"/>
      <sheetName val="Sheet2"/>
      <sheetName val="Mortality"/>
      <sheetName val="Maternal"/>
      <sheetName val="Children"/>
      <sheetName val="Fam Planning"/>
      <sheetName val="Threats"/>
      <sheetName val="Migration"/>
      <sheetName val="Immigration"/>
      <sheetName val="Utilities"/>
      <sheetName val="Time"/>
      <sheetName val="Employ"/>
      <sheetName val="Industry"/>
      <sheetName val="Occupation"/>
      <sheetName val="Income"/>
      <sheetName val="Informal"/>
      <sheetName val="Employees"/>
      <sheetName val="11 rev 94 "/>
    </sheetNames>
    <sheetDataSet>
      <sheetData sheetId="0" refreshError="1"/>
      <sheetData sheetId="1">
        <row r="1">
          <cell r="A1" t="str">
            <v>Population by age group and sex, 1976 - 2001</v>
          </cell>
          <cell r="U1" t="str">
            <v>Child to woman ratio, 1986 - 2001</v>
          </cell>
        </row>
        <row r="61">
          <cell r="A61" t="str">
            <v>Percentage distribution of the population by age group for each sex, and women per 100</v>
          </cell>
        </row>
        <row r="118">
          <cell r="A118" t="str">
            <v>Percentage distribution of the population by urban and rural residence, 1981 - 2001</v>
          </cell>
        </row>
      </sheetData>
      <sheetData sheetId="2"/>
      <sheetData sheetId="3">
        <row r="43">
          <cell r="A43" t="str">
            <v>Percentage distribution of women and men aged 15 years and over by age group, marital status and sex, 1996</v>
          </cell>
          <cell r="O43" t="str">
            <v>Percentage distribution of women and men aged 15 years and over by age group, marital status and sex, 2001</v>
          </cell>
        </row>
      </sheetData>
      <sheetData sheetId="4">
        <row r="30">
          <cell r="A30" t="str">
            <v>Age specific fertility rates (per 1,000 women) and total fertility rate, 1991 - 2001</v>
          </cell>
        </row>
        <row r="62">
          <cell r="A62" t="str">
            <v xml:space="preserve">Crude birth rate for the Cook Islands, per 1,000 population, 1967 – 1996 </v>
          </cell>
        </row>
      </sheetData>
      <sheetData sheetId="5">
        <row r="43">
          <cell r="A43" t="str">
            <v>Percentage distribution of women-headed and male-headed households by size</v>
          </cell>
        </row>
        <row r="81">
          <cell r="A81" t="str">
            <v xml:space="preserve">Percentage of households headed by women and by men by size of the household </v>
          </cell>
        </row>
      </sheetData>
      <sheetData sheetId="6">
        <row r="14">
          <cell r="A14" t="str">
            <v>Percentage of elected and appointed positions occupied by women and men for two periods</v>
          </cell>
        </row>
        <row r="27">
          <cell r="A27" t="str">
            <v>Percentage distribution of elected and appointed women and men by level of position for two periods</v>
          </cell>
        </row>
      </sheetData>
      <sheetData sheetId="7" refreshError="1"/>
      <sheetData sheetId="8" refreshError="1"/>
      <sheetData sheetId="9" refreshError="1"/>
      <sheetData sheetId="10">
        <row r="13">
          <cell r="A13" t="str">
            <v>Percentage distribution of senior-level officials by field and sex, 2001</v>
          </cell>
        </row>
      </sheetData>
      <sheetData sheetId="11">
        <row r="15">
          <cell r="A15" t="str">
            <v>Percentage distribution of women and men managers by type of enterprise managed, 1996 - 2001</v>
          </cell>
        </row>
        <row r="25">
          <cell r="A25" t="str">
            <v>Percentage of women among managers in enterprises, 1996 - 2001</v>
          </cell>
        </row>
      </sheetData>
      <sheetData sheetId="12">
        <row r="13">
          <cell r="A13" t="str">
            <v>Percentage of women in selected public order and safety occupations, 1996 - 2001</v>
          </cell>
        </row>
      </sheetData>
      <sheetData sheetId="13">
        <row r="25">
          <cell r="I25" t="str">
            <v>Victims of violence, by sex, age group and type of violence inflicted, 2001</v>
          </cell>
        </row>
        <row r="27">
          <cell r="A27" t="str">
            <v>Percentage distribution of convicted women and men by type of offence, 1996 - 2001</v>
          </cell>
        </row>
      </sheetData>
      <sheetData sheetId="14">
        <row r="1">
          <cell r="A1" t="str">
            <v>Percentage of the population aged 15 years and over by literacy status, sex and age group, 1991 - 2001</v>
          </cell>
        </row>
        <row r="24">
          <cell r="A24" t="str">
            <v>Illiteracy rates by sex and age group, 1991 - 2001</v>
          </cell>
        </row>
      </sheetData>
      <sheetData sheetId="15">
        <row r="39">
          <cell r="A39" t="str">
            <v>Percentage distribution of the population aged 20 years and over by sex, age group and level of education completed, 2001</v>
          </cell>
        </row>
      </sheetData>
      <sheetData sheetId="16">
        <row r="16">
          <cell r="A16" t="str">
            <v>Gross enrolment ratio at primary and secondary levels of education by sex, 1990 - 2001</v>
          </cell>
        </row>
        <row r="24">
          <cell r="A24" t="str">
            <v>Girls enrolled per 100 boys and percentage of girls among drop-outs by level of education, 1990 - 2001</v>
          </cell>
        </row>
      </sheetData>
      <sheetData sheetId="17">
        <row r="24">
          <cell r="A24" t="str">
            <v>Percentage distribution of tertiary scholarship students by sex and field of study, 1990 - 2001</v>
          </cell>
        </row>
        <row r="47">
          <cell r="A47" t="str">
            <v>Proportion of females in field of tertiary education, 1990 - 2001</v>
          </cell>
        </row>
      </sheetData>
      <sheetData sheetId="18">
        <row r="11">
          <cell r="A11" t="str">
            <v>Percentage distribution of teachers by level taught and sex, 1996 - 2001</v>
          </cell>
        </row>
        <row r="21">
          <cell r="A21" t="str">
            <v>Percentage of women among teachers by level taught, 1996 - 2001</v>
          </cell>
        </row>
      </sheetData>
      <sheetData sheetId="19">
        <row r="19">
          <cell r="A19" t="str">
            <v>Mortality rates by sex for specified age groups, urban and rural areas, for selected years</v>
          </cell>
        </row>
      </sheetData>
      <sheetData sheetId="20">
        <row r="1">
          <cell r="A1" t="str">
            <v>Life expectancy for resident population, for selected years</v>
          </cell>
        </row>
      </sheetData>
      <sheetData sheetId="21" refreshError="1"/>
      <sheetData sheetId="22">
        <row r="1">
          <cell r="Q1" t="str">
            <v>Percentage distribution of deaths by cause, sex and age group</v>
          </cell>
          <cell r="AG1" t="str">
            <v>Percentage distribution of deaths by cause, sex and age group</v>
          </cell>
        </row>
      </sheetData>
      <sheetData sheetId="23">
        <row r="13">
          <cell r="A13" t="str">
            <v>Maternal mortality ratio (per 1,000 births) by age group, 2001</v>
          </cell>
        </row>
      </sheetData>
      <sheetData sheetId="24">
        <row r="19">
          <cell r="A19" t="str">
            <v xml:space="preserve">Percentage of births to women aged less than 20, 1976 – 2001 </v>
          </cell>
        </row>
      </sheetData>
      <sheetData sheetId="25">
        <row r="11">
          <cell r="A11" t="str">
            <v xml:space="preserve">Prevalence of contraceptive use among women, 1991 - 2001 </v>
          </cell>
        </row>
        <row r="24">
          <cell r="K24" t="str">
            <v>Percentage distribution of women family planning users by method used, 1991 - 2001</v>
          </cell>
        </row>
      </sheetData>
      <sheetData sheetId="26">
        <row r="18">
          <cell r="A18" t="str">
            <v>Percentage of males and females with selected attributes related to health risks</v>
          </cell>
        </row>
      </sheetData>
      <sheetData sheetId="27" refreshError="1"/>
      <sheetData sheetId="28" refreshError="1"/>
      <sheetData sheetId="29">
        <row r="44">
          <cell r="A44" t="str">
            <v>Percentage distribution of access to utilities by gender of household head, 1996</v>
          </cell>
        </row>
      </sheetData>
      <sheetData sheetId="30">
        <row r="27">
          <cell r="A27" t="str">
            <v xml:space="preserve">Average time spent by women and men in selected activities per week, Rarotonga, 1998 </v>
          </cell>
        </row>
      </sheetData>
      <sheetData sheetId="31">
        <row r="43">
          <cell r="A43" t="str">
            <v>Economic activity rates for women and men by age group and area, 2001</v>
          </cell>
        </row>
        <row r="60">
          <cell r="A60" t="str">
            <v>Unemployment rate of women and men by age group and area, 2001</v>
          </cell>
        </row>
        <row r="77">
          <cell r="A77" t="str">
            <v>Not economically active rate of women and men by age group and area, 2001</v>
          </cell>
        </row>
      </sheetData>
      <sheetData sheetId="32">
        <row r="21">
          <cell r="U21" t="str">
            <v>Percentage of the economically active population by branch of activity and gender, 1996</v>
          </cell>
        </row>
      </sheetData>
      <sheetData sheetId="33">
        <row r="17">
          <cell r="A17" t="str">
            <v>Occupations of the economically active (percent women and men), 1991 - 2001</v>
          </cell>
        </row>
        <row r="33">
          <cell r="A33" t="str">
            <v>Sex composition of occupational groups, percent, 1991 - 2001</v>
          </cell>
        </row>
      </sheetData>
      <sheetData sheetId="34">
        <row r="18">
          <cell r="A18" t="str">
            <v>Women’s average income and occupation, hours worked as a percentage of men’s, 1998 - 2001, Rarotonga only</v>
          </cell>
        </row>
      </sheetData>
      <sheetData sheetId="35">
        <row r="21">
          <cell r="A21" t="str">
            <v xml:space="preserve">Percentage of economically active women and men employed in the informal sector </v>
          </cell>
        </row>
      </sheetData>
      <sheetData sheetId="36">
        <row r="18">
          <cell r="A18" t="str">
            <v>Employees as a percentage of those employed and occupation, 1996 - 2001</v>
          </cell>
        </row>
      </sheetData>
      <sheetData sheetId="3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Data1"/>
      <sheetName val="Data2"/>
      <sheetName val="Inquiries"/>
    </sheetNames>
    <sheetDataSet>
      <sheetData sheetId="0" refreshError="1"/>
      <sheetData sheetId="1" refreshError="1"/>
      <sheetData sheetId="2">
        <row r="1">
          <cell r="B1" t="str">
            <v>Developing Countries ;</v>
          </cell>
          <cell r="C1" t="str">
            <v>Least Developed Countries ;</v>
          </cell>
          <cell r="D1" t="str">
            <v>European Union 27 ;</v>
          </cell>
          <cell r="E1" t="str">
            <v>OECD ;</v>
          </cell>
          <cell r="F1" t="str">
            <v>Total (Country of Destination) ;</v>
          </cell>
        </row>
        <row r="2">
          <cell r="B2" t="str">
            <v>$ Millions</v>
          </cell>
          <cell r="C2" t="str">
            <v>$ Millions</v>
          </cell>
          <cell r="D2" t="str">
            <v>$ Millions</v>
          </cell>
          <cell r="E2" t="str">
            <v>$ Millions</v>
          </cell>
          <cell r="F2" t="str">
            <v>$ Millions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</row>
        <row r="4">
          <cell r="B4" t="str">
            <v>FLOW</v>
          </cell>
          <cell r="C4" t="str">
            <v>FLOW</v>
          </cell>
          <cell r="D4" t="str">
            <v>FLOW</v>
          </cell>
          <cell r="E4" t="str">
            <v>FLOW</v>
          </cell>
          <cell r="F4" t="str">
            <v>FLOW</v>
          </cell>
        </row>
        <row r="5">
          <cell r="B5" t="str">
            <v>Month</v>
          </cell>
          <cell r="C5" t="str">
            <v>Month</v>
          </cell>
          <cell r="D5" t="str">
            <v>Month</v>
          </cell>
          <cell r="E5" t="str">
            <v>Month</v>
          </cell>
          <cell r="F5" t="str">
            <v>Month</v>
          </cell>
        </row>
        <row r="6">
          <cell r="B6">
            <v>1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</row>
        <row r="7">
          <cell r="B7">
            <v>32143</v>
          </cell>
          <cell r="C7">
            <v>32143</v>
          </cell>
          <cell r="D7">
            <v>32143</v>
          </cell>
          <cell r="E7">
            <v>32143</v>
          </cell>
          <cell r="F7">
            <v>32143</v>
          </cell>
        </row>
        <row r="8">
          <cell r="B8">
            <v>39783</v>
          </cell>
          <cell r="C8">
            <v>39783</v>
          </cell>
          <cell r="D8">
            <v>39783</v>
          </cell>
          <cell r="E8">
            <v>39783</v>
          </cell>
          <cell r="F8">
            <v>39783</v>
          </cell>
        </row>
        <row r="9">
          <cell r="B9">
            <v>252</v>
          </cell>
          <cell r="C9">
            <v>252</v>
          </cell>
          <cell r="D9">
            <v>252</v>
          </cell>
          <cell r="E9">
            <v>252</v>
          </cell>
          <cell r="F9">
            <v>252</v>
          </cell>
        </row>
        <row r="10">
          <cell r="B10" t="str">
            <v>A1829238R</v>
          </cell>
          <cell r="C10" t="str">
            <v>A1829239T</v>
          </cell>
          <cell r="D10" t="str">
            <v>A1829240A</v>
          </cell>
          <cell r="E10" t="str">
            <v>A1829241C</v>
          </cell>
          <cell r="F10" t="str">
            <v>A1829244K</v>
          </cell>
        </row>
        <row r="11">
          <cell r="B11">
            <v>1197</v>
          </cell>
          <cell r="C11">
            <v>31</v>
          </cell>
          <cell r="D11">
            <v>559</v>
          </cell>
          <cell r="E11">
            <v>2169</v>
          </cell>
          <cell r="F11">
            <v>3420</v>
          </cell>
        </row>
        <row r="12">
          <cell r="B12">
            <v>1362</v>
          </cell>
          <cell r="C12">
            <v>30</v>
          </cell>
          <cell r="D12">
            <v>662</v>
          </cell>
          <cell r="E12">
            <v>2253</v>
          </cell>
          <cell r="F12">
            <v>3602</v>
          </cell>
        </row>
        <row r="13">
          <cell r="B13">
            <v>1267</v>
          </cell>
          <cell r="C13">
            <v>63</v>
          </cell>
          <cell r="D13">
            <v>685</v>
          </cell>
          <cell r="E13">
            <v>2636</v>
          </cell>
          <cell r="F13">
            <v>3902</v>
          </cell>
        </row>
        <row r="14">
          <cell r="B14">
            <v>1078</v>
          </cell>
          <cell r="C14">
            <v>24</v>
          </cell>
          <cell r="D14">
            <v>513</v>
          </cell>
          <cell r="E14">
            <v>2167</v>
          </cell>
          <cell r="F14">
            <v>3262</v>
          </cell>
        </row>
        <row r="15">
          <cell r="B15">
            <v>1237</v>
          </cell>
          <cell r="C15">
            <v>21</v>
          </cell>
          <cell r="D15">
            <v>583</v>
          </cell>
          <cell r="E15">
            <v>2481</v>
          </cell>
          <cell r="F15">
            <v>3612</v>
          </cell>
        </row>
        <row r="16">
          <cell r="B16">
            <v>1043</v>
          </cell>
          <cell r="C16">
            <v>32</v>
          </cell>
          <cell r="D16">
            <v>480</v>
          </cell>
          <cell r="E16">
            <v>2134</v>
          </cell>
          <cell r="F16">
            <v>3165</v>
          </cell>
        </row>
        <row r="17">
          <cell r="B17">
            <v>1248</v>
          </cell>
          <cell r="C17">
            <v>15</v>
          </cell>
          <cell r="D17">
            <v>485</v>
          </cell>
          <cell r="E17">
            <v>2256</v>
          </cell>
          <cell r="F17">
            <v>3435</v>
          </cell>
        </row>
        <row r="18">
          <cell r="B18">
            <v>1197</v>
          </cell>
          <cell r="C18">
            <v>31</v>
          </cell>
          <cell r="D18">
            <v>446</v>
          </cell>
          <cell r="E18">
            <v>2239</v>
          </cell>
          <cell r="F18">
            <v>3421</v>
          </cell>
        </row>
        <row r="19">
          <cell r="B19">
            <v>1090</v>
          </cell>
          <cell r="C19">
            <v>19</v>
          </cell>
          <cell r="D19">
            <v>494</v>
          </cell>
          <cell r="E19">
            <v>2356</v>
          </cell>
          <cell r="F19">
            <v>3438</v>
          </cell>
        </row>
        <row r="20">
          <cell r="B20">
            <v>1222</v>
          </cell>
          <cell r="C20">
            <v>17</v>
          </cell>
          <cell r="D20">
            <v>622</v>
          </cell>
          <cell r="E20">
            <v>2350</v>
          </cell>
          <cell r="F20">
            <v>3643</v>
          </cell>
        </row>
        <row r="21">
          <cell r="B21">
            <v>1152</v>
          </cell>
          <cell r="C21">
            <v>22</v>
          </cell>
          <cell r="D21">
            <v>570</v>
          </cell>
          <cell r="E21">
            <v>2459</v>
          </cell>
          <cell r="F21">
            <v>3641</v>
          </cell>
        </row>
        <row r="22">
          <cell r="B22">
            <v>1241</v>
          </cell>
          <cell r="C22">
            <v>13</v>
          </cell>
          <cell r="D22">
            <v>695</v>
          </cell>
          <cell r="E22">
            <v>2565</v>
          </cell>
          <cell r="F22">
            <v>3829</v>
          </cell>
        </row>
        <row r="23">
          <cell r="B23">
            <v>1112</v>
          </cell>
          <cell r="C23">
            <v>17</v>
          </cell>
          <cell r="D23">
            <v>492</v>
          </cell>
          <cell r="E23">
            <v>2055</v>
          </cell>
          <cell r="F23">
            <v>3253</v>
          </cell>
        </row>
        <row r="24">
          <cell r="B24">
            <v>1108</v>
          </cell>
          <cell r="C24">
            <v>24</v>
          </cell>
          <cell r="D24">
            <v>560</v>
          </cell>
          <cell r="E24">
            <v>2139</v>
          </cell>
          <cell r="F24">
            <v>3253</v>
          </cell>
        </row>
        <row r="25">
          <cell r="B25">
            <v>1357</v>
          </cell>
          <cell r="C25">
            <v>29</v>
          </cell>
          <cell r="D25">
            <v>618</v>
          </cell>
          <cell r="E25">
            <v>2688</v>
          </cell>
          <cell r="F25">
            <v>4053</v>
          </cell>
        </row>
        <row r="26">
          <cell r="B26">
            <v>1320</v>
          </cell>
          <cell r="C26">
            <v>20</v>
          </cell>
          <cell r="D26">
            <v>616</v>
          </cell>
          <cell r="E26">
            <v>2460</v>
          </cell>
          <cell r="F26">
            <v>3777</v>
          </cell>
        </row>
        <row r="27">
          <cell r="B27">
            <v>1585</v>
          </cell>
          <cell r="C27">
            <v>22</v>
          </cell>
          <cell r="D27">
            <v>578</v>
          </cell>
          <cell r="E27">
            <v>2647</v>
          </cell>
          <cell r="F27">
            <v>4188</v>
          </cell>
        </row>
        <row r="28">
          <cell r="B28">
            <v>1442</v>
          </cell>
          <cell r="C28">
            <v>37</v>
          </cell>
          <cell r="D28">
            <v>590</v>
          </cell>
          <cell r="E28">
            <v>2600</v>
          </cell>
          <cell r="F28">
            <v>4078</v>
          </cell>
        </row>
        <row r="29">
          <cell r="B29">
            <v>1373</v>
          </cell>
          <cell r="C29">
            <v>38</v>
          </cell>
          <cell r="D29">
            <v>595</v>
          </cell>
          <cell r="E29">
            <v>2581</v>
          </cell>
          <cell r="F29">
            <v>3885</v>
          </cell>
        </row>
        <row r="30">
          <cell r="B30">
            <v>1441</v>
          </cell>
          <cell r="C30">
            <v>32</v>
          </cell>
          <cell r="D30">
            <v>487</v>
          </cell>
          <cell r="E30">
            <v>2733</v>
          </cell>
          <cell r="F30">
            <v>4099</v>
          </cell>
        </row>
        <row r="31">
          <cell r="B31">
            <v>1320</v>
          </cell>
          <cell r="C31">
            <v>29</v>
          </cell>
          <cell r="D31">
            <v>595</v>
          </cell>
          <cell r="E31">
            <v>2656</v>
          </cell>
          <cell r="F31">
            <v>4011</v>
          </cell>
        </row>
        <row r="32">
          <cell r="B32">
            <v>1348</v>
          </cell>
          <cell r="C32">
            <v>29</v>
          </cell>
          <cell r="D32">
            <v>763</v>
          </cell>
          <cell r="E32">
            <v>2857</v>
          </cell>
          <cell r="F32">
            <v>4153</v>
          </cell>
        </row>
        <row r="33">
          <cell r="B33">
            <v>1381</v>
          </cell>
          <cell r="C33">
            <v>25</v>
          </cell>
          <cell r="D33">
            <v>648</v>
          </cell>
          <cell r="E33">
            <v>2912</v>
          </cell>
          <cell r="F33">
            <v>4304</v>
          </cell>
        </row>
        <row r="34">
          <cell r="B34">
            <v>1413</v>
          </cell>
          <cell r="C34">
            <v>29</v>
          </cell>
          <cell r="D34">
            <v>563</v>
          </cell>
          <cell r="E34">
            <v>2590</v>
          </cell>
          <cell r="F34">
            <v>3953</v>
          </cell>
        </row>
        <row r="35">
          <cell r="B35">
            <v>1373</v>
          </cell>
          <cell r="C35">
            <v>28</v>
          </cell>
          <cell r="D35">
            <v>658</v>
          </cell>
          <cell r="E35">
            <v>2333</v>
          </cell>
          <cell r="F35">
            <v>3684</v>
          </cell>
        </row>
        <row r="36">
          <cell r="B36">
            <v>1371</v>
          </cell>
          <cell r="C36">
            <v>32</v>
          </cell>
          <cell r="D36">
            <v>620</v>
          </cell>
          <cell r="E36">
            <v>2657</v>
          </cell>
          <cell r="F36">
            <v>3944</v>
          </cell>
        </row>
        <row r="37">
          <cell r="B37">
            <v>1779</v>
          </cell>
          <cell r="C37">
            <v>42</v>
          </cell>
          <cell r="D37">
            <v>691</v>
          </cell>
          <cell r="E37">
            <v>2864</v>
          </cell>
          <cell r="F37">
            <v>4539</v>
          </cell>
        </row>
        <row r="38">
          <cell r="B38">
            <v>1502</v>
          </cell>
          <cell r="C38">
            <v>33</v>
          </cell>
          <cell r="D38">
            <v>720</v>
          </cell>
          <cell r="E38">
            <v>2639</v>
          </cell>
          <cell r="F38">
            <v>4047</v>
          </cell>
        </row>
        <row r="39">
          <cell r="B39">
            <v>1566</v>
          </cell>
          <cell r="C39">
            <v>18</v>
          </cell>
          <cell r="D39">
            <v>604</v>
          </cell>
          <cell r="E39">
            <v>2865</v>
          </cell>
          <cell r="F39">
            <v>4313</v>
          </cell>
        </row>
        <row r="40">
          <cell r="B40">
            <v>1504</v>
          </cell>
          <cell r="C40">
            <v>12</v>
          </cell>
          <cell r="D40">
            <v>487</v>
          </cell>
          <cell r="E40">
            <v>2790</v>
          </cell>
          <cell r="F40">
            <v>4147</v>
          </cell>
        </row>
        <row r="41">
          <cell r="B41">
            <v>1555</v>
          </cell>
          <cell r="C41">
            <v>17</v>
          </cell>
          <cell r="D41">
            <v>514</v>
          </cell>
          <cell r="E41">
            <v>2850</v>
          </cell>
          <cell r="F41">
            <v>4270</v>
          </cell>
        </row>
        <row r="42">
          <cell r="B42">
            <v>1457</v>
          </cell>
          <cell r="C42">
            <v>25</v>
          </cell>
          <cell r="D42">
            <v>560</v>
          </cell>
          <cell r="E42">
            <v>2916</v>
          </cell>
          <cell r="F42">
            <v>4239</v>
          </cell>
        </row>
        <row r="43">
          <cell r="B43">
            <v>1410</v>
          </cell>
          <cell r="C43">
            <v>54</v>
          </cell>
          <cell r="D43">
            <v>523</v>
          </cell>
          <cell r="E43">
            <v>2839</v>
          </cell>
          <cell r="F43">
            <v>4133</v>
          </cell>
        </row>
        <row r="44">
          <cell r="B44">
            <v>1605</v>
          </cell>
          <cell r="C44">
            <v>32</v>
          </cell>
          <cell r="D44">
            <v>534</v>
          </cell>
          <cell r="E44">
            <v>3067</v>
          </cell>
          <cell r="F44">
            <v>4581</v>
          </cell>
        </row>
        <row r="45">
          <cell r="B45">
            <v>1541</v>
          </cell>
          <cell r="C45">
            <v>42</v>
          </cell>
          <cell r="D45">
            <v>589</v>
          </cell>
          <cell r="E45">
            <v>2983</v>
          </cell>
          <cell r="F45">
            <v>4390</v>
          </cell>
        </row>
        <row r="46">
          <cell r="B46">
            <v>1551</v>
          </cell>
          <cell r="C46">
            <v>30</v>
          </cell>
          <cell r="D46">
            <v>681</v>
          </cell>
          <cell r="E46">
            <v>3197</v>
          </cell>
          <cell r="F46">
            <v>4604</v>
          </cell>
        </row>
        <row r="47">
          <cell r="B47">
            <v>1447</v>
          </cell>
          <cell r="C47">
            <v>36</v>
          </cell>
          <cell r="D47">
            <v>492</v>
          </cell>
          <cell r="E47">
            <v>2610</v>
          </cell>
          <cell r="F47">
            <v>3997</v>
          </cell>
        </row>
        <row r="48">
          <cell r="B48">
            <v>1469</v>
          </cell>
          <cell r="C48">
            <v>21</v>
          </cell>
          <cell r="D48">
            <v>495</v>
          </cell>
          <cell r="E48">
            <v>2604</v>
          </cell>
          <cell r="F48">
            <v>3969</v>
          </cell>
        </row>
        <row r="49">
          <cell r="B49">
            <v>1737</v>
          </cell>
          <cell r="C49">
            <v>26</v>
          </cell>
          <cell r="D49">
            <v>623</v>
          </cell>
          <cell r="E49">
            <v>3065</v>
          </cell>
          <cell r="F49">
            <v>4719</v>
          </cell>
        </row>
        <row r="50">
          <cell r="B50">
            <v>1549</v>
          </cell>
          <cell r="C50">
            <v>35</v>
          </cell>
          <cell r="D50">
            <v>624</v>
          </cell>
          <cell r="E50">
            <v>2850</v>
          </cell>
          <cell r="F50">
            <v>4321</v>
          </cell>
        </row>
        <row r="51">
          <cell r="B51">
            <v>1690</v>
          </cell>
          <cell r="C51">
            <v>17</v>
          </cell>
          <cell r="D51">
            <v>604</v>
          </cell>
          <cell r="E51">
            <v>3075</v>
          </cell>
          <cell r="F51">
            <v>4697</v>
          </cell>
        </row>
        <row r="52">
          <cell r="B52">
            <v>1739</v>
          </cell>
          <cell r="C52">
            <v>24</v>
          </cell>
          <cell r="D52">
            <v>472</v>
          </cell>
          <cell r="E52">
            <v>2857</v>
          </cell>
          <cell r="F52">
            <v>4478</v>
          </cell>
        </row>
        <row r="53">
          <cell r="B53">
            <v>1824</v>
          </cell>
          <cell r="C53">
            <v>23</v>
          </cell>
          <cell r="D53">
            <v>551</v>
          </cell>
          <cell r="E53">
            <v>2837</v>
          </cell>
          <cell r="F53">
            <v>4492</v>
          </cell>
        </row>
        <row r="54">
          <cell r="B54">
            <v>1734</v>
          </cell>
          <cell r="C54">
            <v>30</v>
          </cell>
          <cell r="D54">
            <v>551</v>
          </cell>
          <cell r="E54">
            <v>3031</v>
          </cell>
          <cell r="F54">
            <v>4633</v>
          </cell>
        </row>
        <row r="55">
          <cell r="B55">
            <v>1729</v>
          </cell>
          <cell r="C55">
            <v>24</v>
          </cell>
          <cell r="D55">
            <v>549</v>
          </cell>
          <cell r="E55">
            <v>2738</v>
          </cell>
          <cell r="F55">
            <v>4365</v>
          </cell>
        </row>
        <row r="56">
          <cell r="B56">
            <v>1730</v>
          </cell>
          <cell r="C56">
            <v>23</v>
          </cell>
          <cell r="D56">
            <v>572</v>
          </cell>
          <cell r="E56">
            <v>3043</v>
          </cell>
          <cell r="F56">
            <v>4654</v>
          </cell>
        </row>
        <row r="57">
          <cell r="B57">
            <v>1649</v>
          </cell>
          <cell r="C57">
            <v>32</v>
          </cell>
          <cell r="D57">
            <v>522</v>
          </cell>
          <cell r="E57">
            <v>3025</v>
          </cell>
          <cell r="F57">
            <v>4643</v>
          </cell>
        </row>
        <row r="58">
          <cell r="B58">
            <v>1828</v>
          </cell>
          <cell r="C58">
            <v>30</v>
          </cell>
          <cell r="D58">
            <v>636</v>
          </cell>
          <cell r="E58">
            <v>3055</v>
          </cell>
          <cell r="F58">
            <v>4753</v>
          </cell>
        </row>
        <row r="59">
          <cell r="B59">
            <v>1639</v>
          </cell>
          <cell r="C59">
            <v>21</v>
          </cell>
          <cell r="D59">
            <v>567</v>
          </cell>
          <cell r="E59">
            <v>2723</v>
          </cell>
          <cell r="F59">
            <v>4160</v>
          </cell>
        </row>
        <row r="60">
          <cell r="B60">
            <v>1621</v>
          </cell>
          <cell r="C60">
            <v>50</v>
          </cell>
          <cell r="D60">
            <v>635</v>
          </cell>
          <cell r="E60">
            <v>2769</v>
          </cell>
          <cell r="F60">
            <v>4258</v>
          </cell>
        </row>
        <row r="61">
          <cell r="B61">
            <v>1939</v>
          </cell>
          <cell r="C61">
            <v>29</v>
          </cell>
          <cell r="D61">
            <v>710</v>
          </cell>
          <cell r="E61">
            <v>2966</v>
          </cell>
          <cell r="F61">
            <v>4797</v>
          </cell>
        </row>
        <row r="62">
          <cell r="B62">
            <v>1862</v>
          </cell>
          <cell r="C62">
            <v>21</v>
          </cell>
          <cell r="D62">
            <v>647</v>
          </cell>
          <cell r="E62">
            <v>2862</v>
          </cell>
          <cell r="F62">
            <v>4604</v>
          </cell>
        </row>
        <row r="63">
          <cell r="B63">
            <v>2019</v>
          </cell>
          <cell r="C63">
            <v>32</v>
          </cell>
          <cell r="D63">
            <v>792</v>
          </cell>
          <cell r="E63">
            <v>3032</v>
          </cell>
          <cell r="F63">
            <v>4923</v>
          </cell>
        </row>
        <row r="64">
          <cell r="B64">
            <v>1964</v>
          </cell>
          <cell r="C64">
            <v>91</v>
          </cell>
          <cell r="D64">
            <v>563</v>
          </cell>
          <cell r="E64">
            <v>2898</v>
          </cell>
          <cell r="F64">
            <v>4745</v>
          </cell>
        </row>
        <row r="65">
          <cell r="B65">
            <v>1913</v>
          </cell>
          <cell r="C65">
            <v>43</v>
          </cell>
          <cell r="D65">
            <v>667</v>
          </cell>
          <cell r="E65">
            <v>3100</v>
          </cell>
          <cell r="F65">
            <v>4875</v>
          </cell>
        </row>
        <row r="66">
          <cell r="B66">
            <v>1954</v>
          </cell>
          <cell r="C66">
            <v>45</v>
          </cell>
          <cell r="D66">
            <v>581</v>
          </cell>
          <cell r="E66">
            <v>2927</v>
          </cell>
          <cell r="F66">
            <v>4728</v>
          </cell>
        </row>
        <row r="67">
          <cell r="B67">
            <v>2143</v>
          </cell>
          <cell r="C67">
            <v>23</v>
          </cell>
          <cell r="D67">
            <v>747</v>
          </cell>
          <cell r="E67">
            <v>3316</v>
          </cell>
          <cell r="F67">
            <v>5238</v>
          </cell>
        </row>
        <row r="68">
          <cell r="B68">
            <v>2194</v>
          </cell>
          <cell r="C68">
            <v>47</v>
          </cell>
          <cell r="D68">
            <v>669</v>
          </cell>
          <cell r="E68">
            <v>3266</v>
          </cell>
          <cell r="F68">
            <v>5268</v>
          </cell>
        </row>
        <row r="69">
          <cell r="B69">
            <v>2294</v>
          </cell>
          <cell r="C69">
            <v>30</v>
          </cell>
          <cell r="D69">
            <v>595</v>
          </cell>
          <cell r="E69">
            <v>2978</v>
          </cell>
          <cell r="F69">
            <v>5299</v>
          </cell>
        </row>
        <row r="70">
          <cell r="B70">
            <v>2284</v>
          </cell>
          <cell r="C70">
            <v>37</v>
          </cell>
          <cell r="D70">
            <v>712</v>
          </cell>
          <cell r="E70">
            <v>3398</v>
          </cell>
          <cell r="F70">
            <v>5482</v>
          </cell>
        </row>
        <row r="71">
          <cell r="B71">
            <v>2156</v>
          </cell>
          <cell r="C71">
            <v>20</v>
          </cell>
          <cell r="D71">
            <v>565</v>
          </cell>
          <cell r="E71">
            <v>2756</v>
          </cell>
          <cell r="F71">
            <v>4714</v>
          </cell>
        </row>
        <row r="72">
          <cell r="B72">
            <v>2163</v>
          </cell>
          <cell r="C72">
            <v>37</v>
          </cell>
          <cell r="D72">
            <v>525</v>
          </cell>
          <cell r="E72">
            <v>2693</v>
          </cell>
          <cell r="F72">
            <v>4713</v>
          </cell>
        </row>
        <row r="73">
          <cell r="B73">
            <v>2180</v>
          </cell>
          <cell r="C73">
            <v>25</v>
          </cell>
          <cell r="D73">
            <v>619</v>
          </cell>
          <cell r="E73">
            <v>2956</v>
          </cell>
          <cell r="F73">
            <v>5072</v>
          </cell>
        </row>
        <row r="74">
          <cell r="B74">
            <v>2088</v>
          </cell>
          <cell r="C74">
            <v>38</v>
          </cell>
          <cell r="D74">
            <v>598</v>
          </cell>
          <cell r="E74">
            <v>2863</v>
          </cell>
          <cell r="F74">
            <v>4812</v>
          </cell>
        </row>
        <row r="75">
          <cell r="B75">
            <v>2249</v>
          </cell>
          <cell r="C75">
            <v>34</v>
          </cell>
          <cell r="D75">
            <v>568</v>
          </cell>
          <cell r="E75">
            <v>3308</v>
          </cell>
          <cell r="F75">
            <v>5386</v>
          </cell>
        </row>
        <row r="76">
          <cell r="B76">
            <v>2039</v>
          </cell>
          <cell r="C76">
            <v>36</v>
          </cell>
          <cell r="D76">
            <v>645</v>
          </cell>
          <cell r="E76">
            <v>3285</v>
          </cell>
          <cell r="F76">
            <v>5115</v>
          </cell>
        </row>
        <row r="77">
          <cell r="B77">
            <v>2089</v>
          </cell>
          <cell r="C77">
            <v>65</v>
          </cell>
          <cell r="D77">
            <v>753</v>
          </cell>
          <cell r="E77">
            <v>3544</v>
          </cell>
          <cell r="F77">
            <v>5425</v>
          </cell>
        </row>
        <row r="78">
          <cell r="B78">
            <v>2117</v>
          </cell>
          <cell r="C78">
            <v>32</v>
          </cell>
          <cell r="D78">
            <v>761</v>
          </cell>
          <cell r="E78">
            <v>3365</v>
          </cell>
          <cell r="F78">
            <v>5238</v>
          </cell>
        </row>
        <row r="79">
          <cell r="B79">
            <v>2213</v>
          </cell>
          <cell r="C79">
            <v>24</v>
          </cell>
          <cell r="D79">
            <v>655</v>
          </cell>
          <cell r="E79">
            <v>3454</v>
          </cell>
          <cell r="F79">
            <v>5454</v>
          </cell>
        </row>
        <row r="80">
          <cell r="B80">
            <v>2504</v>
          </cell>
          <cell r="C80">
            <v>26</v>
          </cell>
          <cell r="D80">
            <v>614</v>
          </cell>
          <cell r="E80">
            <v>3524</v>
          </cell>
          <cell r="F80">
            <v>5799</v>
          </cell>
        </row>
        <row r="81">
          <cell r="B81">
            <v>2372</v>
          </cell>
          <cell r="C81">
            <v>30</v>
          </cell>
          <cell r="D81">
            <v>644</v>
          </cell>
          <cell r="E81">
            <v>3294</v>
          </cell>
          <cell r="F81">
            <v>5491</v>
          </cell>
        </row>
        <row r="82">
          <cell r="B82">
            <v>2471</v>
          </cell>
          <cell r="C82">
            <v>31</v>
          </cell>
          <cell r="D82">
            <v>656</v>
          </cell>
          <cell r="E82">
            <v>3308</v>
          </cell>
          <cell r="F82">
            <v>5520</v>
          </cell>
        </row>
        <row r="83">
          <cell r="B83">
            <v>2113</v>
          </cell>
          <cell r="C83">
            <v>40</v>
          </cell>
          <cell r="D83">
            <v>558</v>
          </cell>
          <cell r="E83">
            <v>2850</v>
          </cell>
          <cell r="F83">
            <v>4730</v>
          </cell>
        </row>
        <row r="84">
          <cell r="B84">
            <v>2211</v>
          </cell>
          <cell r="C84">
            <v>62</v>
          </cell>
          <cell r="D84">
            <v>524</v>
          </cell>
          <cell r="E84">
            <v>2851</v>
          </cell>
          <cell r="F84">
            <v>4838</v>
          </cell>
        </row>
        <row r="85">
          <cell r="B85">
            <v>2501</v>
          </cell>
          <cell r="C85">
            <v>43</v>
          </cell>
          <cell r="D85">
            <v>726</v>
          </cell>
          <cell r="E85">
            <v>3403</v>
          </cell>
          <cell r="F85">
            <v>5673</v>
          </cell>
        </row>
        <row r="86">
          <cell r="B86">
            <v>2241</v>
          </cell>
          <cell r="C86">
            <v>33</v>
          </cell>
          <cell r="D86">
            <v>646</v>
          </cell>
          <cell r="E86">
            <v>3170</v>
          </cell>
          <cell r="F86">
            <v>5223</v>
          </cell>
        </row>
        <row r="87">
          <cell r="B87">
            <v>2500</v>
          </cell>
          <cell r="C87">
            <v>28</v>
          </cell>
          <cell r="D87">
            <v>647</v>
          </cell>
          <cell r="E87">
            <v>3378</v>
          </cell>
          <cell r="F87">
            <v>5880</v>
          </cell>
        </row>
        <row r="88">
          <cell r="B88">
            <v>2304</v>
          </cell>
          <cell r="C88">
            <v>34</v>
          </cell>
          <cell r="D88">
            <v>572</v>
          </cell>
          <cell r="E88">
            <v>3139</v>
          </cell>
          <cell r="F88">
            <v>5278</v>
          </cell>
        </row>
        <row r="89">
          <cell r="B89">
            <v>2365</v>
          </cell>
          <cell r="C89">
            <v>36</v>
          </cell>
          <cell r="D89">
            <v>508</v>
          </cell>
          <cell r="E89">
            <v>3264</v>
          </cell>
          <cell r="F89">
            <v>5424</v>
          </cell>
        </row>
        <row r="90">
          <cell r="B90">
            <v>2316</v>
          </cell>
          <cell r="C90">
            <v>28</v>
          </cell>
          <cell r="D90">
            <v>552</v>
          </cell>
          <cell r="E90">
            <v>3158</v>
          </cell>
          <cell r="F90">
            <v>5324</v>
          </cell>
        </row>
        <row r="91">
          <cell r="B91">
            <v>2245</v>
          </cell>
          <cell r="C91">
            <v>27</v>
          </cell>
          <cell r="D91">
            <v>671</v>
          </cell>
          <cell r="E91">
            <v>3237</v>
          </cell>
          <cell r="F91">
            <v>5324</v>
          </cell>
        </row>
        <row r="92">
          <cell r="B92">
            <v>2436</v>
          </cell>
          <cell r="C92">
            <v>23</v>
          </cell>
          <cell r="D92">
            <v>694</v>
          </cell>
          <cell r="E92">
            <v>3563</v>
          </cell>
          <cell r="F92">
            <v>5774</v>
          </cell>
        </row>
        <row r="93">
          <cell r="B93">
            <v>2576</v>
          </cell>
          <cell r="C93">
            <v>33</v>
          </cell>
          <cell r="D93">
            <v>613</v>
          </cell>
          <cell r="E93">
            <v>3447</v>
          </cell>
          <cell r="F93">
            <v>5764</v>
          </cell>
        </row>
        <row r="94">
          <cell r="B94">
            <v>2470</v>
          </cell>
          <cell r="C94">
            <v>51</v>
          </cell>
          <cell r="D94">
            <v>705</v>
          </cell>
          <cell r="E94">
            <v>3309</v>
          </cell>
          <cell r="F94">
            <v>5543</v>
          </cell>
        </row>
        <row r="95">
          <cell r="B95">
            <v>2265</v>
          </cell>
          <cell r="C95">
            <v>24</v>
          </cell>
          <cell r="D95">
            <v>562</v>
          </cell>
          <cell r="E95">
            <v>2916</v>
          </cell>
          <cell r="F95">
            <v>4941</v>
          </cell>
        </row>
        <row r="96">
          <cell r="B96">
            <v>2437</v>
          </cell>
          <cell r="C96">
            <v>23</v>
          </cell>
          <cell r="D96">
            <v>575</v>
          </cell>
          <cell r="E96">
            <v>2983</v>
          </cell>
          <cell r="F96">
            <v>5155</v>
          </cell>
        </row>
        <row r="97">
          <cell r="B97">
            <v>2714</v>
          </cell>
          <cell r="C97">
            <v>40</v>
          </cell>
          <cell r="D97">
            <v>737</v>
          </cell>
          <cell r="E97">
            <v>3796</v>
          </cell>
          <cell r="F97">
            <v>6197</v>
          </cell>
        </row>
        <row r="98">
          <cell r="B98">
            <v>2463</v>
          </cell>
          <cell r="C98">
            <v>27</v>
          </cell>
          <cell r="D98">
            <v>679</v>
          </cell>
          <cell r="E98">
            <v>3437</v>
          </cell>
          <cell r="F98">
            <v>5652</v>
          </cell>
        </row>
        <row r="99">
          <cell r="B99">
            <v>2779</v>
          </cell>
          <cell r="C99">
            <v>34</v>
          </cell>
          <cell r="D99">
            <v>745</v>
          </cell>
          <cell r="E99">
            <v>3704</v>
          </cell>
          <cell r="F99">
            <v>6193</v>
          </cell>
        </row>
        <row r="100">
          <cell r="B100">
            <v>2584</v>
          </cell>
          <cell r="C100">
            <v>34</v>
          </cell>
          <cell r="D100">
            <v>654</v>
          </cell>
          <cell r="E100">
            <v>3549</v>
          </cell>
          <cell r="F100">
            <v>5760</v>
          </cell>
        </row>
        <row r="101">
          <cell r="B101">
            <v>2864</v>
          </cell>
          <cell r="C101">
            <v>29</v>
          </cell>
          <cell r="D101">
            <v>638</v>
          </cell>
          <cell r="E101">
            <v>3739</v>
          </cell>
          <cell r="F101">
            <v>6287</v>
          </cell>
        </row>
        <row r="102">
          <cell r="B102">
            <v>2818</v>
          </cell>
          <cell r="C102">
            <v>49</v>
          </cell>
          <cell r="D102">
            <v>700</v>
          </cell>
          <cell r="E102">
            <v>3587</v>
          </cell>
          <cell r="F102">
            <v>6126</v>
          </cell>
        </row>
        <row r="103">
          <cell r="B103">
            <v>2817</v>
          </cell>
          <cell r="C103">
            <v>30</v>
          </cell>
          <cell r="D103">
            <v>760</v>
          </cell>
          <cell r="E103">
            <v>3806</v>
          </cell>
          <cell r="F103">
            <v>6264</v>
          </cell>
        </row>
        <row r="104">
          <cell r="B104">
            <v>2885</v>
          </cell>
          <cell r="C104">
            <v>36</v>
          </cell>
          <cell r="D104">
            <v>731</v>
          </cell>
          <cell r="E104">
            <v>3742</v>
          </cell>
          <cell r="F104">
            <v>6259</v>
          </cell>
        </row>
        <row r="105">
          <cell r="B105">
            <v>2905</v>
          </cell>
          <cell r="C105">
            <v>60</v>
          </cell>
          <cell r="D105">
            <v>613</v>
          </cell>
          <cell r="E105">
            <v>3437</v>
          </cell>
          <cell r="F105">
            <v>6009</v>
          </cell>
        </row>
        <row r="106">
          <cell r="B106">
            <v>3185</v>
          </cell>
          <cell r="C106">
            <v>77</v>
          </cell>
          <cell r="D106">
            <v>860</v>
          </cell>
          <cell r="E106">
            <v>3970</v>
          </cell>
          <cell r="F106">
            <v>6827</v>
          </cell>
        </row>
        <row r="107">
          <cell r="B107">
            <v>2954</v>
          </cell>
          <cell r="C107">
            <v>45</v>
          </cell>
          <cell r="D107">
            <v>647</v>
          </cell>
          <cell r="E107">
            <v>3289</v>
          </cell>
          <cell r="F107">
            <v>5969</v>
          </cell>
        </row>
        <row r="108">
          <cell r="B108">
            <v>2905</v>
          </cell>
          <cell r="C108">
            <v>59</v>
          </cell>
          <cell r="D108">
            <v>757</v>
          </cell>
          <cell r="E108">
            <v>3455</v>
          </cell>
          <cell r="F108">
            <v>6045</v>
          </cell>
        </row>
        <row r="109">
          <cell r="B109">
            <v>3298</v>
          </cell>
          <cell r="C109">
            <v>38</v>
          </cell>
          <cell r="D109">
            <v>850</v>
          </cell>
          <cell r="E109">
            <v>3950</v>
          </cell>
          <cell r="F109">
            <v>6925</v>
          </cell>
        </row>
        <row r="110">
          <cell r="B110">
            <v>3091</v>
          </cell>
          <cell r="C110">
            <v>46</v>
          </cell>
          <cell r="D110">
            <v>661</v>
          </cell>
          <cell r="E110">
            <v>3579</v>
          </cell>
          <cell r="F110">
            <v>6254</v>
          </cell>
        </row>
        <row r="111">
          <cell r="B111">
            <v>3231</v>
          </cell>
          <cell r="C111">
            <v>70</v>
          </cell>
          <cell r="D111">
            <v>789</v>
          </cell>
          <cell r="E111">
            <v>3865</v>
          </cell>
          <cell r="F111">
            <v>6757</v>
          </cell>
        </row>
        <row r="112">
          <cell r="B112">
            <v>2942</v>
          </cell>
          <cell r="C112">
            <v>42</v>
          </cell>
          <cell r="D112">
            <v>711</v>
          </cell>
          <cell r="E112">
            <v>3715</v>
          </cell>
          <cell r="F112">
            <v>6282</v>
          </cell>
        </row>
        <row r="113">
          <cell r="B113">
            <v>3075</v>
          </cell>
          <cell r="C113">
            <v>37</v>
          </cell>
          <cell r="D113">
            <v>647</v>
          </cell>
          <cell r="E113">
            <v>3520</v>
          </cell>
          <cell r="F113">
            <v>6338</v>
          </cell>
        </row>
        <row r="114">
          <cell r="B114">
            <v>3073</v>
          </cell>
          <cell r="C114">
            <v>31</v>
          </cell>
          <cell r="D114">
            <v>662</v>
          </cell>
          <cell r="E114">
            <v>3755</v>
          </cell>
          <cell r="F114">
            <v>6400</v>
          </cell>
        </row>
        <row r="115">
          <cell r="B115">
            <v>3040</v>
          </cell>
          <cell r="C115">
            <v>57</v>
          </cell>
          <cell r="D115">
            <v>629</v>
          </cell>
          <cell r="E115">
            <v>3667</v>
          </cell>
          <cell r="F115">
            <v>6245</v>
          </cell>
        </row>
        <row r="116">
          <cell r="B116">
            <v>3185</v>
          </cell>
          <cell r="C116">
            <v>41</v>
          </cell>
          <cell r="D116">
            <v>767</v>
          </cell>
          <cell r="E116">
            <v>3952</v>
          </cell>
          <cell r="F116">
            <v>6656</v>
          </cell>
        </row>
        <row r="117">
          <cell r="B117">
            <v>2987</v>
          </cell>
          <cell r="C117">
            <v>43</v>
          </cell>
          <cell r="D117">
            <v>732</v>
          </cell>
          <cell r="E117">
            <v>3757</v>
          </cell>
          <cell r="F117">
            <v>6374</v>
          </cell>
        </row>
        <row r="118">
          <cell r="B118">
            <v>3286</v>
          </cell>
          <cell r="C118">
            <v>101</v>
          </cell>
          <cell r="D118">
            <v>771</v>
          </cell>
          <cell r="E118">
            <v>3807</v>
          </cell>
          <cell r="F118">
            <v>6737</v>
          </cell>
        </row>
        <row r="119">
          <cell r="B119">
            <v>3068</v>
          </cell>
          <cell r="C119">
            <v>46</v>
          </cell>
          <cell r="D119">
            <v>609</v>
          </cell>
          <cell r="E119">
            <v>3281</v>
          </cell>
          <cell r="F119">
            <v>6019</v>
          </cell>
        </row>
        <row r="120">
          <cell r="B120">
            <v>3212</v>
          </cell>
          <cell r="C120">
            <v>99</v>
          </cell>
          <cell r="D120">
            <v>633</v>
          </cell>
          <cell r="E120">
            <v>3446</v>
          </cell>
          <cell r="F120">
            <v>6425</v>
          </cell>
        </row>
        <row r="121">
          <cell r="B121">
            <v>3332</v>
          </cell>
          <cell r="C121">
            <v>61</v>
          </cell>
          <cell r="D121">
            <v>728</v>
          </cell>
          <cell r="E121">
            <v>3585</v>
          </cell>
          <cell r="F121">
            <v>6633</v>
          </cell>
        </row>
        <row r="122">
          <cell r="B122">
            <v>3374</v>
          </cell>
          <cell r="C122">
            <v>75</v>
          </cell>
          <cell r="D122">
            <v>708</v>
          </cell>
          <cell r="E122">
            <v>3575</v>
          </cell>
          <cell r="F122">
            <v>6638</v>
          </cell>
        </row>
        <row r="123">
          <cell r="B123">
            <v>3552</v>
          </cell>
          <cell r="C123">
            <v>44</v>
          </cell>
          <cell r="D123">
            <v>889</v>
          </cell>
          <cell r="E123">
            <v>4439</v>
          </cell>
          <cell r="F123">
            <v>7629</v>
          </cell>
        </row>
        <row r="124">
          <cell r="B124">
            <v>3437</v>
          </cell>
          <cell r="C124">
            <v>60</v>
          </cell>
          <cell r="D124">
            <v>687</v>
          </cell>
          <cell r="E124">
            <v>3784</v>
          </cell>
          <cell r="F124">
            <v>6838</v>
          </cell>
        </row>
        <row r="125">
          <cell r="B125">
            <v>3518</v>
          </cell>
          <cell r="C125">
            <v>53</v>
          </cell>
          <cell r="D125">
            <v>728</v>
          </cell>
          <cell r="E125">
            <v>3981</v>
          </cell>
          <cell r="F125">
            <v>7131</v>
          </cell>
        </row>
        <row r="126">
          <cell r="B126">
            <v>3370</v>
          </cell>
          <cell r="C126">
            <v>65</v>
          </cell>
          <cell r="D126">
            <v>717</v>
          </cell>
          <cell r="E126">
            <v>4232</v>
          </cell>
          <cell r="F126">
            <v>7187</v>
          </cell>
        </row>
        <row r="127">
          <cell r="B127">
            <v>3513</v>
          </cell>
          <cell r="C127">
            <v>50</v>
          </cell>
          <cell r="D127">
            <v>738</v>
          </cell>
          <cell r="E127">
            <v>4050</v>
          </cell>
          <cell r="F127">
            <v>7205</v>
          </cell>
        </row>
        <row r="128">
          <cell r="B128">
            <v>3548</v>
          </cell>
          <cell r="C128">
            <v>57</v>
          </cell>
          <cell r="D128">
            <v>884</v>
          </cell>
          <cell r="E128">
            <v>4361</v>
          </cell>
          <cell r="F128">
            <v>7628</v>
          </cell>
        </row>
        <row r="129">
          <cell r="B129">
            <v>3816</v>
          </cell>
          <cell r="C129">
            <v>86</v>
          </cell>
          <cell r="D129">
            <v>788</v>
          </cell>
          <cell r="E129">
            <v>4226</v>
          </cell>
          <cell r="F129">
            <v>7635</v>
          </cell>
        </row>
        <row r="130">
          <cell r="B130">
            <v>3703</v>
          </cell>
          <cell r="C130">
            <v>74</v>
          </cell>
          <cell r="D130">
            <v>880</v>
          </cell>
          <cell r="E130">
            <v>4309</v>
          </cell>
          <cell r="F130">
            <v>7822</v>
          </cell>
        </row>
        <row r="131">
          <cell r="B131">
            <v>2898</v>
          </cell>
          <cell r="C131">
            <v>57</v>
          </cell>
          <cell r="D131">
            <v>687</v>
          </cell>
          <cell r="E131">
            <v>3580</v>
          </cell>
          <cell r="F131">
            <v>6302</v>
          </cell>
        </row>
        <row r="132">
          <cell r="B132">
            <v>2770</v>
          </cell>
          <cell r="C132">
            <v>79</v>
          </cell>
          <cell r="D132">
            <v>873</v>
          </cell>
          <cell r="E132">
            <v>4038</v>
          </cell>
          <cell r="F132">
            <v>6673</v>
          </cell>
        </row>
        <row r="133">
          <cell r="B133">
            <v>3153</v>
          </cell>
          <cell r="C133">
            <v>80</v>
          </cell>
          <cell r="D133">
            <v>985</v>
          </cell>
          <cell r="E133">
            <v>4346</v>
          </cell>
          <cell r="F133">
            <v>7312</v>
          </cell>
        </row>
        <row r="134">
          <cell r="B134">
            <v>2995</v>
          </cell>
          <cell r="C134">
            <v>74</v>
          </cell>
          <cell r="D134">
            <v>1059</v>
          </cell>
          <cell r="E134">
            <v>4534</v>
          </cell>
          <cell r="F134">
            <v>7198</v>
          </cell>
        </row>
        <row r="135">
          <cell r="B135">
            <v>3538</v>
          </cell>
          <cell r="C135">
            <v>51</v>
          </cell>
          <cell r="D135">
            <v>1058</v>
          </cell>
          <cell r="E135">
            <v>4635</v>
          </cell>
          <cell r="F135">
            <v>7943</v>
          </cell>
        </row>
        <row r="136">
          <cell r="B136">
            <v>3329</v>
          </cell>
          <cell r="C136">
            <v>60</v>
          </cell>
          <cell r="D136">
            <v>1124</v>
          </cell>
          <cell r="E136">
            <v>4814</v>
          </cell>
          <cell r="F136">
            <v>7732</v>
          </cell>
        </row>
        <row r="137">
          <cell r="B137">
            <v>3254</v>
          </cell>
          <cell r="C137">
            <v>66</v>
          </cell>
          <cell r="D137">
            <v>1147</v>
          </cell>
          <cell r="E137">
            <v>4660</v>
          </cell>
          <cell r="F137">
            <v>7473</v>
          </cell>
        </row>
        <row r="138">
          <cell r="B138">
            <v>3354</v>
          </cell>
          <cell r="C138">
            <v>70</v>
          </cell>
          <cell r="D138">
            <v>1140</v>
          </cell>
          <cell r="E138">
            <v>4630</v>
          </cell>
          <cell r="F138">
            <v>7753</v>
          </cell>
        </row>
        <row r="139">
          <cell r="B139">
            <v>3324</v>
          </cell>
          <cell r="C139">
            <v>76</v>
          </cell>
          <cell r="D139">
            <v>1227</v>
          </cell>
          <cell r="E139">
            <v>4563</v>
          </cell>
          <cell r="F139">
            <v>7604</v>
          </cell>
        </row>
        <row r="140">
          <cell r="B140">
            <v>3148</v>
          </cell>
          <cell r="C140">
            <v>84</v>
          </cell>
          <cell r="D140">
            <v>1409</v>
          </cell>
          <cell r="E140">
            <v>4963</v>
          </cell>
          <cell r="F140">
            <v>7815</v>
          </cell>
        </row>
        <row r="141">
          <cell r="B141">
            <v>3378</v>
          </cell>
          <cell r="C141">
            <v>85</v>
          </cell>
          <cell r="D141">
            <v>957</v>
          </cell>
          <cell r="E141">
            <v>4269</v>
          </cell>
          <cell r="F141">
            <v>7291</v>
          </cell>
        </row>
        <row r="142">
          <cell r="B142">
            <v>3762</v>
          </cell>
          <cell r="C142">
            <v>74</v>
          </cell>
          <cell r="D142">
            <v>961</v>
          </cell>
          <cell r="E142">
            <v>4422</v>
          </cell>
          <cell r="F142">
            <v>7891</v>
          </cell>
        </row>
        <row r="143">
          <cell r="B143">
            <v>3042</v>
          </cell>
          <cell r="C143">
            <v>79</v>
          </cell>
          <cell r="D143">
            <v>726</v>
          </cell>
          <cell r="E143">
            <v>3613</v>
          </cell>
          <cell r="F143">
            <v>6299</v>
          </cell>
        </row>
        <row r="144">
          <cell r="B144">
            <v>2842</v>
          </cell>
          <cell r="C144">
            <v>108</v>
          </cell>
          <cell r="D144">
            <v>825</v>
          </cell>
          <cell r="E144">
            <v>3621</v>
          </cell>
          <cell r="F144">
            <v>6243</v>
          </cell>
        </row>
        <row r="145">
          <cell r="B145">
            <v>3298</v>
          </cell>
          <cell r="C145">
            <v>46</v>
          </cell>
          <cell r="D145">
            <v>990</v>
          </cell>
          <cell r="E145">
            <v>4342</v>
          </cell>
          <cell r="F145">
            <v>7330</v>
          </cell>
        </row>
        <row r="146">
          <cell r="B146">
            <v>2965</v>
          </cell>
          <cell r="C146">
            <v>54</v>
          </cell>
          <cell r="D146">
            <v>845</v>
          </cell>
          <cell r="E146">
            <v>3679</v>
          </cell>
          <cell r="F146">
            <v>6433</v>
          </cell>
        </row>
        <row r="147">
          <cell r="B147">
            <v>3250</v>
          </cell>
          <cell r="C147">
            <v>43</v>
          </cell>
          <cell r="D147">
            <v>834</v>
          </cell>
          <cell r="E147">
            <v>4062</v>
          </cell>
          <cell r="F147">
            <v>6967</v>
          </cell>
        </row>
        <row r="148">
          <cell r="B148">
            <v>3196</v>
          </cell>
          <cell r="C148">
            <v>77</v>
          </cell>
          <cell r="D148">
            <v>814</v>
          </cell>
          <cell r="E148">
            <v>4090</v>
          </cell>
          <cell r="F148">
            <v>6893</v>
          </cell>
        </row>
        <row r="149">
          <cell r="B149">
            <v>3227</v>
          </cell>
          <cell r="C149">
            <v>99</v>
          </cell>
          <cell r="D149">
            <v>798</v>
          </cell>
          <cell r="E149">
            <v>4033</v>
          </cell>
          <cell r="F149">
            <v>7156</v>
          </cell>
        </row>
        <row r="150">
          <cell r="B150">
            <v>3195</v>
          </cell>
          <cell r="C150">
            <v>66</v>
          </cell>
          <cell r="D150">
            <v>848</v>
          </cell>
          <cell r="E150">
            <v>4417</v>
          </cell>
          <cell r="F150">
            <v>7347</v>
          </cell>
        </row>
        <row r="151">
          <cell r="B151">
            <v>3327</v>
          </cell>
          <cell r="C151">
            <v>100</v>
          </cell>
          <cell r="D151">
            <v>847</v>
          </cell>
          <cell r="E151">
            <v>4210</v>
          </cell>
          <cell r="F151">
            <v>7393</v>
          </cell>
        </row>
        <row r="152">
          <cell r="B152">
            <v>3300</v>
          </cell>
          <cell r="C152">
            <v>71</v>
          </cell>
          <cell r="D152">
            <v>1476</v>
          </cell>
          <cell r="E152">
            <v>5023</v>
          </cell>
          <cell r="F152">
            <v>7984</v>
          </cell>
        </row>
        <row r="153">
          <cell r="B153">
            <v>3526</v>
          </cell>
          <cell r="C153">
            <v>78</v>
          </cell>
          <cell r="D153">
            <v>1083</v>
          </cell>
          <cell r="E153">
            <v>5223</v>
          </cell>
          <cell r="F153">
            <v>8473</v>
          </cell>
        </row>
        <row r="154">
          <cell r="B154">
            <v>3877</v>
          </cell>
          <cell r="C154">
            <v>51</v>
          </cell>
          <cell r="D154">
            <v>955</v>
          </cell>
          <cell r="E154">
            <v>4814</v>
          </cell>
          <cell r="F154">
            <v>8375</v>
          </cell>
        </row>
        <row r="155">
          <cell r="B155">
            <v>3223</v>
          </cell>
          <cell r="C155">
            <v>79</v>
          </cell>
          <cell r="D155">
            <v>823</v>
          </cell>
          <cell r="E155">
            <v>3864</v>
          </cell>
          <cell r="F155">
            <v>6831</v>
          </cell>
        </row>
        <row r="156">
          <cell r="B156">
            <v>3974</v>
          </cell>
          <cell r="C156">
            <v>57</v>
          </cell>
          <cell r="D156">
            <v>1035</v>
          </cell>
          <cell r="E156">
            <v>4707</v>
          </cell>
          <cell r="F156">
            <v>8233</v>
          </cell>
        </row>
        <row r="157">
          <cell r="B157">
            <v>4126</v>
          </cell>
          <cell r="C157">
            <v>74</v>
          </cell>
          <cell r="D157">
            <v>1017</v>
          </cell>
          <cell r="E157">
            <v>5111</v>
          </cell>
          <cell r="F157">
            <v>8812</v>
          </cell>
        </row>
        <row r="158">
          <cell r="B158">
            <v>3822</v>
          </cell>
          <cell r="C158">
            <v>65</v>
          </cell>
          <cell r="D158">
            <v>1010</v>
          </cell>
          <cell r="E158">
            <v>4850</v>
          </cell>
          <cell r="F158">
            <v>8271</v>
          </cell>
        </row>
        <row r="159">
          <cell r="B159">
            <v>4550</v>
          </cell>
          <cell r="C159">
            <v>98</v>
          </cell>
          <cell r="D159">
            <v>1213</v>
          </cell>
          <cell r="E159">
            <v>5315</v>
          </cell>
          <cell r="F159">
            <v>9219</v>
          </cell>
        </row>
        <row r="160">
          <cell r="B160">
            <v>4202</v>
          </cell>
          <cell r="C160">
            <v>69</v>
          </cell>
          <cell r="D160">
            <v>1137</v>
          </cell>
          <cell r="E160">
            <v>5378</v>
          </cell>
          <cell r="F160">
            <v>9193</v>
          </cell>
        </row>
        <row r="161">
          <cell r="B161">
            <v>4193</v>
          </cell>
          <cell r="C161">
            <v>103</v>
          </cell>
          <cell r="D161">
            <v>1076</v>
          </cell>
          <cell r="E161">
            <v>5647</v>
          </cell>
          <cell r="F161">
            <v>9367</v>
          </cell>
        </row>
        <row r="162">
          <cell r="B162">
            <v>4382</v>
          </cell>
          <cell r="C162">
            <v>81</v>
          </cell>
          <cell r="D162">
            <v>988</v>
          </cell>
          <cell r="E162">
            <v>5497</v>
          </cell>
          <cell r="F162">
            <v>9374</v>
          </cell>
        </row>
        <row r="163">
          <cell r="B163">
            <v>4481</v>
          </cell>
          <cell r="C163">
            <v>83</v>
          </cell>
          <cell r="D163">
            <v>1085</v>
          </cell>
          <cell r="E163">
            <v>5397</v>
          </cell>
          <cell r="F163">
            <v>9779</v>
          </cell>
        </row>
        <row r="164">
          <cell r="B164">
            <v>5204</v>
          </cell>
          <cell r="C164">
            <v>112</v>
          </cell>
          <cell r="D164">
            <v>1156</v>
          </cell>
          <cell r="E164">
            <v>5843</v>
          </cell>
          <cell r="F164">
            <v>10551</v>
          </cell>
        </row>
        <row r="165">
          <cell r="B165">
            <v>4951</v>
          </cell>
          <cell r="C165">
            <v>93</v>
          </cell>
          <cell r="D165">
            <v>1126</v>
          </cell>
          <cell r="E165">
            <v>5868</v>
          </cell>
          <cell r="F165">
            <v>10431</v>
          </cell>
        </row>
        <row r="166">
          <cell r="B166">
            <v>4813</v>
          </cell>
          <cell r="C166">
            <v>121</v>
          </cell>
          <cell r="D166">
            <v>1078</v>
          </cell>
          <cell r="E166">
            <v>5875</v>
          </cell>
          <cell r="F166">
            <v>10294</v>
          </cell>
        </row>
        <row r="167">
          <cell r="B167">
            <v>4064</v>
          </cell>
          <cell r="C167">
            <v>105</v>
          </cell>
          <cell r="D167">
            <v>932</v>
          </cell>
          <cell r="E167">
            <v>4731</v>
          </cell>
          <cell r="F167">
            <v>8327</v>
          </cell>
        </row>
        <row r="168">
          <cell r="B168">
            <v>4653</v>
          </cell>
          <cell r="C168">
            <v>76</v>
          </cell>
          <cell r="D168">
            <v>1133</v>
          </cell>
          <cell r="E168">
            <v>5116</v>
          </cell>
          <cell r="F168">
            <v>9223</v>
          </cell>
        </row>
        <row r="169">
          <cell r="B169">
            <v>5000</v>
          </cell>
          <cell r="C169">
            <v>142</v>
          </cell>
          <cell r="D169">
            <v>1238</v>
          </cell>
          <cell r="E169">
            <v>6035</v>
          </cell>
          <cell r="F169">
            <v>10571</v>
          </cell>
        </row>
        <row r="170">
          <cell r="B170">
            <v>4928</v>
          </cell>
          <cell r="C170">
            <v>100</v>
          </cell>
          <cell r="D170">
            <v>1351</v>
          </cell>
          <cell r="E170">
            <v>5755</v>
          </cell>
          <cell r="F170">
            <v>10306</v>
          </cell>
        </row>
        <row r="171">
          <cell r="B171">
            <v>4942</v>
          </cell>
          <cell r="C171">
            <v>122</v>
          </cell>
          <cell r="D171">
            <v>1504</v>
          </cell>
          <cell r="E171">
            <v>6067</v>
          </cell>
          <cell r="F171">
            <v>10696</v>
          </cell>
        </row>
        <row r="172">
          <cell r="B172">
            <v>4783</v>
          </cell>
          <cell r="C172">
            <v>122</v>
          </cell>
          <cell r="D172">
            <v>1552</v>
          </cell>
          <cell r="E172">
            <v>6257</v>
          </cell>
          <cell r="F172">
            <v>10621</v>
          </cell>
        </row>
        <row r="173">
          <cell r="B173">
            <v>5018</v>
          </cell>
          <cell r="C173">
            <v>135</v>
          </cell>
          <cell r="D173">
            <v>1199</v>
          </cell>
          <cell r="E173">
            <v>6093</v>
          </cell>
          <cell r="F173">
            <v>10584</v>
          </cell>
        </row>
        <row r="174">
          <cell r="B174">
            <v>4645</v>
          </cell>
          <cell r="C174">
            <v>109</v>
          </cell>
          <cell r="D174">
            <v>1293</v>
          </cell>
          <cell r="E174">
            <v>6243</v>
          </cell>
          <cell r="F174">
            <v>10493</v>
          </cell>
        </row>
        <row r="175">
          <cell r="B175">
            <v>4990</v>
          </cell>
          <cell r="C175">
            <v>107</v>
          </cell>
          <cell r="D175">
            <v>1188</v>
          </cell>
          <cell r="E175">
            <v>6109</v>
          </cell>
          <cell r="F175">
            <v>10605</v>
          </cell>
        </row>
        <row r="176">
          <cell r="B176">
            <v>5231</v>
          </cell>
          <cell r="C176">
            <v>94</v>
          </cell>
          <cell r="D176">
            <v>1291</v>
          </cell>
          <cell r="E176">
            <v>6179</v>
          </cell>
          <cell r="F176">
            <v>10794</v>
          </cell>
        </row>
        <row r="177">
          <cell r="B177">
            <v>4724</v>
          </cell>
          <cell r="C177">
            <v>117</v>
          </cell>
          <cell r="D177">
            <v>1225</v>
          </cell>
          <cell r="E177">
            <v>5796</v>
          </cell>
          <cell r="F177">
            <v>10122</v>
          </cell>
        </row>
        <row r="178">
          <cell r="B178">
            <v>4904</v>
          </cell>
          <cell r="C178">
            <v>93</v>
          </cell>
          <cell r="D178">
            <v>1112</v>
          </cell>
          <cell r="E178">
            <v>5686</v>
          </cell>
          <cell r="F178">
            <v>10189</v>
          </cell>
        </row>
        <row r="179">
          <cell r="B179">
            <v>4429</v>
          </cell>
          <cell r="C179">
            <v>125</v>
          </cell>
          <cell r="D179">
            <v>1031</v>
          </cell>
          <cell r="E179">
            <v>5111</v>
          </cell>
          <cell r="F179">
            <v>8963</v>
          </cell>
        </row>
        <row r="180">
          <cell r="B180">
            <v>4317</v>
          </cell>
          <cell r="C180">
            <v>94</v>
          </cell>
          <cell r="D180">
            <v>1171</v>
          </cell>
          <cell r="E180">
            <v>5423</v>
          </cell>
          <cell r="F180">
            <v>9301</v>
          </cell>
        </row>
        <row r="181">
          <cell r="B181">
            <v>5029</v>
          </cell>
          <cell r="C181">
            <v>100</v>
          </cell>
          <cell r="D181">
            <v>1358</v>
          </cell>
          <cell r="E181">
            <v>5962</v>
          </cell>
          <cell r="F181">
            <v>10449</v>
          </cell>
        </row>
        <row r="182">
          <cell r="B182">
            <v>4660</v>
          </cell>
          <cell r="C182">
            <v>78</v>
          </cell>
          <cell r="D182">
            <v>1175</v>
          </cell>
          <cell r="E182">
            <v>5748</v>
          </cell>
          <cell r="F182">
            <v>9784</v>
          </cell>
        </row>
        <row r="183">
          <cell r="B183">
            <v>4832</v>
          </cell>
          <cell r="C183">
            <v>138</v>
          </cell>
          <cell r="D183">
            <v>1456</v>
          </cell>
          <cell r="E183">
            <v>5746</v>
          </cell>
          <cell r="F183">
            <v>10018</v>
          </cell>
        </row>
        <row r="184">
          <cell r="B184">
            <v>4552</v>
          </cell>
          <cell r="C184">
            <v>114</v>
          </cell>
          <cell r="D184">
            <v>1245</v>
          </cell>
          <cell r="E184">
            <v>5773</v>
          </cell>
          <cell r="F184">
            <v>9807</v>
          </cell>
        </row>
        <row r="185">
          <cell r="B185">
            <v>4802</v>
          </cell>
          <cell r="C185">
            <v>93</v>
          </cell>
          <cell r="D185">
            <v>1230</v>
          </cell>
          <cell r="E185">
            <v>5933</v>
          </cell>
          <cell r="F185">
            <v>10122</v>
          </cell>
        </row>
        <row r="186">
          <cell r="B186">
            <v>4741</v>
          </cell>
          <cell r="C186">
            <v>122</v>
          </cell>
          <cell r="D186">
            <v>1203</v>
          </cell>
          <cell r="E186">
            <v>6151</v>
          </cell>
          <cell r="F186">
            <v>10278</v>
          </cell>
        </row>
        <row r="187">
          <cell r="B187">
            <v>4735</v>
          </cell>
          <cell r="C187">
            <v>118</v>
          </cell>
          <cell r="D187">
            <v>1100</v>
          </cell>
          <cell r="E187">
            <v>5695</v>
          </cell>
          <cell r="F187">
            <v>9916</v>
          </cell>
        </row>
        <row r="188">
          <cell r="B188">
            <v>4879</v>
          </cell>
          <cell r="C188">
            <v>136</v>
          </cell>
          <cell r="D188">
            <v>1498</v>
          </cell>
          <cell r="E188">
            <v>6077</v>
          </cell>
          <cell r="F188">
            <v>10416</v>
          </cell>
        </row>
        <row r="189">
          <cell r="B189">
            <v>4736</v>
          </cell>
          <cell r="C189">
            <v>106</v>
          </cell>
          <cell r="D189">
            <v>1220</v>
          </cell>
          <cell r="E189">
            <v>5734</v>
          </cell>
          <cell r="F189">
            <v>9998</v>
          </cell>
        </row>
        <row r="190">
          <cell r="B190">
            <v>4797</v>
          </cell>
          <cell r="C190">
            <v>108</v>
          </cell>
          <cell r="D190">
            <v>1393</v>
          </cell>
          <cell r="E190">
            <v>6262</v>
          </cell>
          <cell r="F190">
            <v>10406</v>
          </cell>
        </row>
        <row r="191">
          <cell r="B191">
            <v>3733</v>
          </cell>
          <cell r="C191">
            <v>63</v>
          </cell>
          <cell r="D191">
            <v>1551</v>
          </cell>
          <cell r="E191">
            <v>5523</v>
          </cell>
          <cell r="F191">
            <v>8927</v>
          </cell>
        </row>
        <row r="192">
          <cell r="B192">
            <v>3990</v>
          </cell>
          <cell r="C192">
            <v>97</v>
          </cell>
          <cell r="D192">
            <v>1576</v>
          </cell>
          <cell r="E192">
            <v>5485</v>
          </cell>
          <cell r="F192">
            <v>9056</v>
          </cell>
        </row>
        <row r="193">
          <cell r="B193">
            <v>4586</v>
          </cell>
          <cell r="C193">
            <v>143</v>
          </cell>
          <cell r="D193">
            <v>1422</v>
          </cell>
          <cell r="E193">
            <v>5770</v>
          </cell>
          <cell r="F193">
            <v>9868</v>
          </cell>
        </row>
        <row r="194">
          <cell r="B194">
            <v>4068</v>
          </cell>
          <cell r="C194">
            <v>78</v>
          </cell>
          <cell r="D194">
            <v>1173</v>
          </cell>
          <cell r="E194">
            <v>5107</v>
          </cell>
          <cell r="F194">
            <v>8699</v>
          </cell>
        </row>
        <row r="195">
          <cell r="B195">
            <v>4028</v>
          </cell>
          <cell r="C195">
            <v>91</v>
          </cell>
          <cell r="D195">
            <v>1353</v>
          </cell>
          <cell r="E195">
            <v>5285</v>
          </cell>
          <cell r="F195">
            <v>8972</v>
          </cell>
        </row>
        <row r="196">
          <cell r="B196">
            <v>3866</v>
          </cell>
          <cell r="C196">
            <v>78</v>
          </cell>
          <cell r="D196">
            <v>1426</v>
          </cell>
          <cell r="E196">
            <v>5339</v>
          </cell>
          <cell r="F196">
            <v>8822</v>
          </cell>
        </row>
        <row r="197">
          <cell r="B197">
            <v>3841</v>
          </cell>
          <cell r="C197">
            <v>76</v>
          </cell>
          <cell r="D197">
            <v>1076</v>
          </cell>
          <cell r="E197">
            <v>5102</v>
          </cell>
          <cell r="F197">
            <v>8520</v>
          </cell>
        </row>
        <row r="198">
          <cell r="B198">
            <v>3980</v>
          </cell>
          <cell r="C198">
            <v>84</v>
          </cell>
          <cell r="D198">
            <v>1335</v>
          </cell>
          <cell r="E198">
            <v>5416</v>
          </cell>
          <cell r="F198">
            <v>9062</v>
          </cell>
        </row>
        <row r="199">
          <cell r="B199">
            <v>4256</v>
          </cell>
          <cell r="C199">
            <v>108</v>
          </cell>
          <cell r="D199">
            <v>1260</v>
          </cell>
          <cell r="E199">
            <v>5258</v>
          </cell>
          <cell r="F199">
            <v>9057</v>
          </cell>
        </row>
        <row r="200">
          <cell r="B200">
            <v>4275</v>
          </cell>
          <cell r="C200">
            <v>105</v>
          </cell>
          <cell r="D200">
            <v>1167</v>
          </cell>
          <cell r="E200">
            <v>5186</v>
          </cell>
          <cell r="F200">
            <v>9065</v>
          </cell>
        </row>
        <row r="201">
          <cell r="B201">
            <v>4188</v>
          </cell>
          <cell r="C201">
            <v>95</v>
          </cell>
          <cell r="D201">
            <v>1045</v>
          </cell>
          <cell r="E201">
            <v>5000</v>
          </cell>
          <cell r="F201">
            <v>8674</v>
          </cell>
        </row>
        <row r="202">
          <cell r="B202">
            <v>4608</v>
          </cell>
          <cell r="C202">
            <v>91</v>
          </cell>
          <cell r="D202">
            <v>1143</v>
          </cell>
          <cell r="E202">
            <v>5026</v>
          </cell>
          <cell r="F202">
            <v>9234</v>
          </cell>
        </row>
        <row r="203">
          <cell r="B203">
            <v>4007</v>
          </cell>
          <cell r="C203">
            <v>93</v>
          </cell>
          <cell r="D203">
            <v>977</v>
          </cell>
          <cell r="E203">
            <v>4429</v>
          </cell>
          <cell r="F203">
            <v>7903</v>
          </cell>
        </row>
        <row r="204">
          <cell r="B204">
            <v>4181</v>
          </cell>
          <cell r="C204">
            <v>94</v>
          </cell>
          <cell r="D204">
            <v>912</v>
          </cell>
          <cell r="E204">
            <v>4609</v>
          </cell>
          <cell r="F204">
            <v>8379</v>
          </cell>
        </row>
        <row r="205">
          <cell r="B205">
            <v>4705</v>
          </cell>
          <cell r="C205">
            <v>113</v>
          </cell>
          <cell r="D205">
            <v>964</v>
          </cell>
          <cell r="E205">
            <v>5033</v>
          </cell>
          <cell r="F205">
            <v>9220</v>
          </cell>
        </row>
        <row r="206">
          <cell r="B206">
            <v>4553</v>
          </cell>
          <cell r="C206">
            <v>75</v>
          </cell>
          <cell r="D206">
            <v>1058</v>
          </cell>
          <cell r="E206">
            <v>5153</v>
          </cell>
          <cell r="F206">
            <v>9341</v>
          </cell>
        </row>
        <row r="207">
          <cell r="B207">
            <v>5025</v>
          </cell>
          <cell r="C207">
            <v>144</v>
          </cell>
          <cell r="D207">
            <v>1105</v>
          </cell>
          <cell r="E207">
            <v>5467</v>
          </cell>
          <cell r="F207">
            <v>10110</v>
          </cell>
        </row>
        <row r="208">
          <cell r="B208">
            <v>5203</v>
          </cell>
          <cell r="C208">
            <v>104</v>
          </cell>
          <cell r="D208">
            <v>1023</v>
          </cell>
          <cell r="E208">
            <v>5749</v>
          </cell>
          <cell r="F208">
            <v>10484</v>
          </cell>
        </row>
        <row r="209">
          <cell r="B209">
            <v>4727</v>
          </cell>
          <cell r="C209">
            <v>122</v>
          </cell>
          <cell r="D209">
            <v>1340</v>
          </cell>
          <cell r="E209">
            <v>5895</v>
          </cell>
          <cell r="F209">
            <v>10070</v>
          </cell>
        </row>
        <row r="210">
          <cell r="B210">
            <v>4776</v>
          </cell>
          <cell r="C210">
            <v>154</v>
          </cell>
          <cell r="D210">
            <v>1247</v>
          </cell>
          <cell r="E210">
            <v>6103</v>
          </cell>
          <cell r="F210">
            <v>10388</v>
          </cell>
        </row>
        <row r="211">
          <cell r="B211">
            <v>5032</v>
          </cell>
          <cell r="C211">
            <v>124</v>
          </cell>
          <cell r="D211">
            <v>1263</v>
          </cell>
          <cell r="E211">
            <v>5948</v>
          </cell>
          <cell r="F211">
            <v>10476</v>
          </cell>
        </row>
        <row r="212">
          <cell r="B212">
            <v>5134</v>
          </cell>
          <cell r="C212">
            <v>109</v>
          </cell>
          <cell r="D212">
            <v>1277</v>
          </cell>
          <cell r="E212">
            <v>5989</v>
          </cell>
          <cell r="F212">
            <v>10714</v>
          </cell>
        </row>
        <row r="213">
          <cell r="B213">
            <v>4732</v>
          </cell>
          <cell r="C213">
            <v>107</v>
          </cell>
          <cell r="D213">
            <v>1084</v>
          </cell>
          <cell r="E213">
            <v>5730</v>
          </cell>
          <cell r="F213">
            <v>10037</v>
          </cell>
        </row>
        <row r="214">
          <cell r="B214">
            <v>5453</v>
          </cell>
          <cell r="C214">
            <v>127</v>
          </cell>
          <cell r="D214">
            <v>1107</v>
          </cell>
          <cell r="E214">
            <v>5738</v>
          </cell>
          <cell r="F214">
            <v>10651</v>
          </cell>
        </row>
        <row r="215">
          <cell r="B215">
            <v>4779</v>
          </cell>
          <cell r="C215">
            <v>99</v>
          </cell>
          <cell r="D215">
            <v>922</v>
          </cell>
          <cell r="E215">
            <v>5004</v>
          </cell>
          <cell r="F215">
            <v>9233</v>
          </cell>
        </row>
        <row r="216">
          <cell r="B216">
            <v>4957</v>
          </cell>
          <cell r="C216">
            <v>199</v>
          </cell>
          <cell r="D216">
            <v>922</v>
          </cell>
          <cell r="E216">
            <v>5046</v>
          </cell>
          <cell r="F216">
            <v>9503</v>
          </cell>
        </row>
        <row r="217">
          <cell r="B217">
            <v>5212</v>
          </cell>
          <cell r="C217">
            <v>105</v>
          </cell>
          <cell r="D217">
            <v>1085</v>
          </cell>
          <cell r="E217">
            <v>5555</v>
          </cell>
          <cell r="F217">
            <v>10452</v>
          </cell>
        </row>
        <row r="218">
          <cell r="B218">
            <v>5784</v>
          </cell>
          <cell r="C218">
            <v>116</v>
          </cell>
          <cell r="D218">
            <v>1267</v>
          </cell>
          <cell r="E218">
            <v>6377</v>
          </cell>
          <cell r="F218">
            <v>11567</v>
          </cell>
        </row>
        <row r="219">
          <cell r="B219">
            <v>6096</v>
          </cell>
          <cell r="C219">
            <v>102</v>
          </cell>
          <cell r="D219">
            <v>1218</v>
          </cell>
          <cell r="E219">
            <v>6651</v>
          </cell>
          <cell r="F219">
            <v>12150</v>
          </cell>
        </row>
        <row r="220">
          <cell r="B220">
            <v>5680</v>
          </cell>
          <cell r="C220">
            <v>123</v>
          </cell>
          <cell r="D220">
            <v>1192</v>
          </cell>
          <cell r="E220">
            <v>6204</v>
          </cell>
          <cell r="F220">
            <v>11583</v>
          </cell>
        </row>
        <row r="221">
          <cell r="B221">
            <v>6244</v>
          </cell>
          <cell r="C221">
            <v>143</v>
          </cell>
          <cell r="D221">
            <v>1248</v>
          </cell>
          <cell r="E221">
            <v>6744</v>
          </cell>
          <cell r="F221">
            <v>12268</v>
          </cell>
        </row>
        <row r="222">
          <cell r="B222">
            <v>6025</v>
          </cell>
          <cell r="C222">
            <v>146</v>
          </cell>
          <cell r="D222">
            <v>1242</v>
          </cell>
          <cell r="E222">
            <v>6347</v>
          </cell>
          <cell r="F222">
            <v>11904</v>
          </cell>
        </row>
        <row r="223">
          <cell r="B223">
            <v>5947</v>
          </cell>
          <cell r="C223">
            <v>105</v>
          </cell>
          <cell r="D223">
            <v>1288</v>
          </cell>
          <cell r="E223">
            <v>6297</v>
          </cell>
          <cell r="F223">
            <v>11744</v>
          </cell>
        </row>
        <row r="224">
          <cell r="B224">
            <v>6211</v>
          </cell>
          <cell r="C224">
            <v>154</v>
          </cell>
          <cell r="D224">
            <v>1357</v>
          </cell>
          <cell r="E224">
            <v>6942</v>
          </cell>
          <cell r="F224">
            <v>12527</v>
          </cell>
        </row>
        <row r="225">
          <cell r="B225">
            <v>6117</v>
          </cell>
          <cell r="C225">
            <v>114</v>
          </cell>
          <cell r="D225">
            <v>1314</v>
          </cell>
          <cell r="E225">
            <v>6805</v>
          </cell>
          <cell r="F225">
            <v>12131</v>
          </cell>
        </row>
        <row r="226">
          <cell r="B226">
            <v>6699</v>
          </cell>
          <cell r="C226">
            <v>141</v>
          </cell>
          <cell r="D226">
            <v>1997</v>
          </cell>
          <cell r="E226">
            <v>7903</v>
          </cell>
          <cell r="F226">
            <v>14018</v>
          </cell>
        </row>
        <row r="227">
          <cell r="B227">
            <v>5295</v>
          </cell>
          <cell r="C227">
            <v>123</v>
          </cell>
          <cell r="D227">
            <v>1406</v>
          </cell>
          <cell r="E227">
            <v>5899</v>
          </cell>
          <cell r="F227">
            <v>10808</v>
          </cell>
        </row>
        <row r="228">
          <cell r="B228">
            <v>6070</v>
          </cell>
          <cell r="C228">
            <v>114</v>
          </cell>
          <cell r="D228">
            <v>1592</v>
          </cell>
          <cell r="E228">
            <v>6771</v>
          </cell>
          <cell r="F228">
            <v>12358</v>
          </cell>
        </row>
        <row r="229">
          <cell r="B229">
            <v>6761</v>
          </cell>
          <cell r="C229">
            <v>115</v>
          </cell>
          <cell r="D229">
            <v>1651</v>
          </cell>
          <cell r="E229">
            <v>6975</v>
          </cell>
          <cell r="F229">
            <v>13172</v>
          </cell>
        </row>
        <row r="230">
          <cell r="B230">
            <v>6588</v>
          </cell>
          <cell r="C230">
            <v>112</v>
          </cell>
          <cell r="D230">
            <v>1960</v>
          </cell>
          <cell r="E230">
            <v>7286</v>
          </cell>
          <cell r="F230">
            <v>13425</v>
          </cell>
        </row>
        <row r="231">
          <cell r="B231">
            <v>6629</v>
          </cell>
          <cell r="C231">
            <v>124</v>
          </cell>
          <cell r="D231">
            <v>1668</v>
          </cell>
          <cell r="E231">
            <v>7262</v>
          </cell>
          <cell r="F231">
            <v>13472</v>
          </cell>
        </row>
        <row r="232">
          <cell r="B232">
            <v>7310</v>
          </cell>
          <cell r="C232">
            <v>147</v>
          </cell>
          <cell r="D232">
            <v>2141</v>
          </cell>
          <cell r="E232">
            <v>8024</v>
          </cell>
          <cell r="F232">
            <v>14664</v>
          </cell>
        </row>
        <row r="233">
          <cell r="B233">
            <v>7331</v>
          </cell>
          <cell r="C233">
            <v>123</v>
          </cell>
          <cell r="D233">
            <v>1640</v>
          </cell>
          <cell r="E233">
            <v>7653</v>
          </cell>
          <cell r="F233">
            <v>14313</v>
          </cell>
        </row>
        <row r="234">
          <cell r="B234">
            <v>7334</v>
          </cell>
          <cell r="C234">
            <v>150</v>
          </cell>
          <cell r="D234">
            <v>1793</v>
          </cell>
          <cell r="E234">
            <v>7587</v>
          </cell>
          <cell r="F234">
            <v>14302</v>
          </cell>
        </row>
        <row r="235">
          <cell r="B235">
            <v>7170</v>
          </cell>
          <cell r="C235">
            <v>113</v>
          </cell>
          <cell r="D235">
            <v>1558</v>
          </cell>
          <cell r="E235">
            <v>7250</v>
          </cell>
          <cell r="F235">
            <v>14000</v>
          </cell>
        </row>
        <row r="236">
          <cell r="B236">
            <v>7726</v>
          </cell>
          <cell r="C236">
            <v>158</v>
          </cell>
          <cell r="D236">
            <v>1528</v>
          </cell>
          <cell r="E236">
            <v>7537</v>
          </cell>
          <cell r="F236">
            <v>14646</v>
          </cell>
        </row>
        <row r="237">
          <cell r="B237">
            <v>7117</v>
          </cell>
          <cell r="C237">
            <v>152</v>
          </cell>
          <cell r="D237">
            <v>1701</v>
          </cell>
          <cell r="E237">
            <v>7620</v>
          </cell>
          <cell r="F237">
            <v>13896</v>
          </cell>
        </row>
        <row r="238">
          <cell r="B238">
            <v>7665</v>
          </cell>
          <cell r="C238">
            <v>163</v>
          </cell>
          <cell r="D238">
            <v>1937</v>
          </cell>
          <cell r="E238">
            <v>7725</v>
          </cell>
          <cell r="F238">
            <v>14697</v>
          </cell>
        </row>
        <row r="239">
          <cell r="B239">
            <v>6753</v>
          </cell>
          <cell r="C239">
            <v>105</v>
          </cell>
          <cell r="D239">
            <v>1251</v>
          </cell>
          <cell r="E239">
            <v>6642</v>
          </cell>
          <cell r="F239">
            <v>12625</v>
          </cell>
        </row>
        <row r="240">
          <cell r="B240">
            <v>6492</v>
          </cell>
          <cell r="C240">
            <v>99</v>
          </cell>
          <cell r="D240">
            <v>1676</v>
          </cell>
          <cell r="E240">
            <v>7388</v>
          </cell>
          <cell r="F240">
            <v>13253</v>
          </cell>
        </row>
        <row r="241">
          <cell r="B241">
            <v>7166</v>
          </cell>
          <cell r="C241">
            <v>117</v>
          </cell>
          <cell r="D241">
            <v>1653</v>
          </cell>
          <cell r="E241">
            <v>7409</v>
          </cell>
          <cell r="F241">
            <v>13929</v>
          </cell>
        </row>
        <row r="242">
          <cell r="B242">
            <v>7406</v>
          </cell>
          <cell r="C242">
            <v>121</v>
          </cell>
          <cell r="D242">
            <v>1559</v>
          </cell>
          <cell r="E242">
            <v>7034</v>
          </cell>
          <cell r="F242">
            <v>13878</v>
          </cell>
        </row>
        <row r="243">
          <cell r="B243">
            <v>7874</v>
          </cell>
          <cell r="C243">
            <v>135</v>
          </cell>
          <cell r="D243">
            <v>1499</v>
          </cell>
          <cell r="E243">
            <v>7443</v>
          </cell>
          <cell r="F243">
            <v>14700</v>
          </cell>
        </row>
        <row r="244">
          <cell r="B244">
            <v>7382</v>
          </cell>
          <cell r="C244">
            <v>131</v>
          </cell>
          <cell r="D244">
            <v>1350</v>
          </cell>
          <cell r="E244">
            <v>6972</v>
          </cell>
          <cell r="F244">
            <v>13861</v>
          </cell>
        </row>
        <row r="245">
          <cell r="B245">
            <v>7429</v>
          </cell>
          <cell r="C245">
            <v>130</v>
          </cell>
          <cell r="D245">
            <v>1522</v>
          </cell>
          <cell r="E245">
            <v>7586</v>
          </cell>
          <cell r="F245">
            <v>14405</v>
          </cell>
        </row>
        <row r="246">
          <cell r="B246">
            <v>7722</v>
          </cell>
          <cell r="C246">
            <v>122</v>
          </cell>
          <cell r="D246">
            <v>1324</v>
          </cell>
          <cell r="E246">
            <v>7540</v>
          </cell>
          <cell r="F246">
            <v>14643</v>
          </cell>
        </row>
        <row r="247">
          <cell r="B247">
            <v>6860</v>
          </cell>
          <cell r="C247">
            <v>143</v>
          </cell>
          <cell r="D247">
            <v>1852</v>
          </cell>
          <cell r="E247">
            <v>7457</v>
          </cell>
          <cell r="F247">
            <v>13740</v>
          </cell>
        </row>
        <row r="248">
          <cell r="B248">
            <v>6694</v>
          </cell>
          <cell r="C248">
            <v>122</v>
          </cell>
          <cell r="D248">
            <v>1933</v>
          </cell>
          <cell r="E248">
            <v>7399</v>
          </cell>
          <cell r="F248">
            <v>13689</v>
          </cell>
        </row>
        <row r="249">
          <cell r="B249">
            <v>6959</v>
          </cell>
          <cell r="C249">
            <v>107</v>
          </cell>
          <cell r="D249">
            <v>2022</v>
          </cell>
          <cell r="E249">
            <v>7983</v>
          </cell>
          <cell r="F249">
            <v>14081</v>
          </cell>
        </row>
        <row r="250">
          <cell r="B250">
            <v>8465</v>
          </cell>
          <cell r="C250">
            <v>151</v>
          </cell>
          <cell r="D250">
            <v>1561</v>
          </cell>
          <cell r="E250">
            <v>7811</v>
          </cell>
          <cell r="F250">
            <v>15582</v>
          </cell>
        </row>
        <row r="251">
          <cell r="B251">
            <v>7317</v>
          </cell>
          <cell r="C251">
            <v>91</v>
          </cell>
          <cell r="D251">
            <v>1654</v>
          </cell>
          <cell r="E251">
            <v>6615</v>
          </cell>
          <cell r="F251">
            <v>13422</v>
          </cell>
        </row>
        <row r="252">
          <cell r="B252">
            <v>7208</v>
          </cell>
          <cell r="C252">
            <v>154</v>
          </cell>
          <cell r="D252">
            <v>1640</v>
          </cell>
          <cell r="E252">
            <v>7048</v>
          </cell>
          <cell r="F252">
            <v>13614</v>
          </cell>
        </row>
        <row r="253">
          <cell r="B253">
            <v>8545</v>
          </cell>
          <cell r="C253">
            <v>130</v>
          </cell>
          <cell r="D253">
            <v>1593</v>
          </cell>
          <cell r="E253">
            <v>7469</v>
          </cell>
          <cell r="F253">
            <v>15436</v>
          </cell>
        </row>
        <row r="254">
          <cell r="B254">
            <v>9161</v>
          </cell>
          <cell r="C254">
            <v>201</v>
          </cell>
          <cell r="D254">
            <v>1617</v>
          </cell>
          <cell r="E254">
            <v>7854</v>
          </cell>
          <cell r="F254">
            <v>16352</v>
          </cell>
        </row>
        <row r="255">
          <cell r="B255">
            <v>9408</v>
          </cell>
          <cell r="C255">
            <v>130</v>
          </cell>
          <cell r="D255">
            <v>1793</v>
          </cell>
          <cell r="E255">
            <v>8974</v>
          </cell>
          <cell r="F255">
            <v>17792</v>
          </cell>
        </row>
        <row r="256">
          <cell r="B256">
            <v>9402</v>
          </cell>
          <cell r="C256">
            <v>157</v>
          </cell>
          <cell r="D256">
            <v>1952</v>
          </cell>
          <cell r="E256">
            <v>9762</v>
          </cell>
          <cell r="F256">
            <v>18101</v>
          </cell>
        </row>
        <row r="257">
          <cell r="B257">
            <v>9436</v>
          </cell>
          <cell r="C257">
            <v>111</v>
          </cell>
          <cell r="D257">
            <v>2290</v>
          </cell>
          <cell r="E257">
            <v>10072</v>
          </cell>
          <cell r="F257">
            <v>18701</v>
          </cell>
        </row>
        <row r="258">
          <cell r="B258">
            <v>11008</v>
          </cell>
          <cell r="C258">
            <v>171</v>
          </cell>
          <cell r="D258">
            <v>1893</v>
          </cell>
          <cell r="E258">
            <v>10300</v>
          </cell>
          <cell r="F258">
            <v>20563</v>
          </cell>
        </row>
        <row r="259">
          <cell r="B259">
            <v>11835</v>
          </cell>
          <cell r="C259">
            <v>186</v>
          </cell>
          <cell r="D259">
            <v>2140</v>
          </cell>
          <cell r="E259">
            <v>11464</v>
          </cell>
          <cell r="F259">
            <v>21772</v>
          </cell>
        </row>
        <row r="260">
          <cell r="B260">
            <v>12554</v>
          </cell>
          <cell r="C260">
            <v>117</v>
          </cell>
          <cell r="D260">
            <v>2830</v>
          </cell>
          <cell r="E260">
            <v>13423</v>
          </cell>
          <cell r="F260">
            <v>24170</v>
          </cell>
        </row>
        <row r="261">
          <cell r="B261">
            <v>11115</v>
          </cell>
          <cell r="C261">
            <v>168</v>
          </cell>
          <cell r="D261">
            <v>1825</v>
          </cell>
          <cell r="E261">
            <v>12399</v>
          </cell>
          <cell r="F261">
            <v>21821</v>
          </cell>
        </row>
        <row r="262">
          <cell r="B262">
            <v>10418</v>
          </cell>
          <cell r="C262">
            <v>209</v>
          </cell>
          <cell r="D262">
            <v>2382</v>
          </cell>
          <cell r="E262">
            <v>12337</v>
          </cell>
          <cell r="F262">
            <v>21482</v>
          </cell>
        </row>
      </sheetData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Data1"/>
      <sheetName val="Data2"/>
      <sheetName val="Inquiries"/>
      <sheetName val="PNG"/>
    </sheetNames>
    <sheetDataSet>
      <sheetData sheetId="0" refreshError="1"/>
      <sheetData sheetId="1" refreshError="1"/>
      <sheetData sheetId="2">
        <row r="1">
          <cell r="B1" t="str">
            <v>Developing Countries ;</v>
          </cell>
          <cell r="C1" t="str">
            <v>Least Developed Countries ;</v>
          </cell>
        </row>
        <row r="2">
          <cell r="C2" t="str">
            <v>$ Millions</v>
          </cell>
        </row>
        <row r="3">
          <cell r="C3" t="str">
            <v>Original</v>
          </cell>
        </row>
        <row r="4">
          <cell r="C4" t="str">
            <v>FLOW</v>
          </cell>
        </row>
        <row r="5">
          <cell r="C5" t="str">
            <v>Month</v>
          </cell>
        </row>
        <row r="6">
          <cell r="C6">
            <v>1</v>
          </cell>
        </row>
        <row r="7">
          <cell r="C7">
            <v>32143</v>
          </cell>
        </row>
        <row r="8">
          <cell r="C8">
            <v>39783</v>
          </cell>
        </row>
        <row r="9">
          <cell r="C9">
            <v>252</v>
          </cell>
        </row>
        <row r="10">
          <cell r="C10" t="str">
            <v>A1829239T</v>
          </cell>
        </row>
        <row r="11">
          <cell r="C11">
            <v>31</v>
          </cell>
        </row>
        <row r="12">
          <cell r="C12">
            <v>30</v>
          </cell>
        </row>
        <row r="13">
          <cell r="C13">
            <v>63</v>
          </cell>
        </row>
        <row r="14">
          <cell r="C14">
            <v>24</v>
          </cell>
        </row>
        <row r="15">
          <cell r="C15">
            <v>21</v>
          </cell>
        </row>
        <row r="16">
          <cell r="C16">
            <v>32</v>
          </cell>
        </row>
        <row r="17">
          <cell r="C17">
            <v>15</v>
          </cell>
        </row>
        <row r="18">
          <cell r="C18">
            <v>31</v>
          </cell>
        </row>
        <row r="19">
          <cell r="C19">
            <v>19</v>
          </cell>
        </row>
        <row r="20">
          <cell r="C20">
            <v>17</v>
          </cell>
        </row>
        <row r="21">
          <cell r="C21">
            <v>22</v>
          </cell>
        </row>
        <row r="22">
          <cell r="C22">
            <v>13</v>
          </cell>
        </row>
        <row r="23">
          <cell r="C23">
            <v>17</v>
          </cell>
        </row>
        <row r="24">
          <cell r="C24">
            <v>24</v>
          </cell>
        </row>
        <row r="25">
          <cell r="C25">
            <v>29</v>
          </cell>
        </row>
        <row r="26">
          <cell r="C26">
            <v>20</v>
          </cell>
        </row>
        <row r="27">
          <cell r="C27">
            <v>22</v>
          </cell>
        </row>
        <row r="28">
          <cell r="C28">
            <v>37</v>
          </cell>
        </row>
        <row r="29">
          <cell r="C29">
            <v>38</v>
          </cell>
        </row>
        <row r="30">
          <cell r="C30">
            <v>32</v>
          </cell>
        </row>
        <row r="31">
          <cell r="C31">
            <v>29</v>
          </cell>
        </row>
        <row r="32">
          <cell r="C32">
            <v>29</v>
          </cell>
        </row>
        <row r="33">
          <cell r="C33">
            <v>25</v>
          </cell>
        </row>
        <row r="34">
          <cell r="C34">
            <v>29</v>
          </cell>
        </row>
        <row r="35">
          <cell r="C35">
            <v>28</v>
          </cell>
        </row>
        <row r="36">
          <cell r="C36">
            <v>32</v>
          </cell>
        </row>
        <row r="37">
          <cell r="C37">
            <v>42</v>
          </cell>
        </row>
        <row r="38">
          <cell r="C38">
            <v>33</v>
          </cell>
        </row>
        <row r="39">
          <cell r="C39">
            <v>18</v>
          </cell>
        </row>
        <row r="40">
          <cell r="C40">
            <v>12</v>
          </cell>
        </row>
        <row r="41">
          <cell r="C41">
            <v>17</v>
          </cell>
        </row>
        <row r="42">
          <cell r="C42">
            <v>25</v>
          </cell>
        </row>
        <row r="43">
          <cell r="C43">
            <v>54</v>
          </cell>
        </row>
        <row r="44">
          <cell r="C44">
            <v>32</v>
          </cell>
        </row>
        <row r="45">
          <cell r="C45">
            <v>42</v>
          </cell>
        </row>
        <row r="46">
          <cell r="C46">
            <v>30</v>
          </cell>
        </row>
        <row r="47">
          <cell r="C47">
            <v>36</v>
          </cell>
        </row>
        <row r="48">
          <cell r="C48">
            <v>21</v>
          </cell>
        </row>
        <row r="49">
          <cell r="C49">
            <v>26</v>
          </cell>
        </row>
        <row r="50">
          <cell r="C50">
            <v>35</v>
          </cell>
        </row>
        <row r="51">
          <cell r="C51">
            <v>17</v>
          </cell>
        </row>
        <row r="52">
          <cell r="C52">
            <v>24</v>
          </cell>
        </row>
        <row r="53">
          <cell r="C53">
            <v>23</v>
          </cell>
        </row>
        <row r="54">
          <cell r="C54">
            <v>30</v>
          </cell>
        </row>
        <row r="55">
          <cell r="C55">
            <v>24</v>
          </cell>
        </row>
        <row r="56">
          <cell r="C56">
            <v>23</v>
          </cell>
        </row>
        <row r="57">
          <cell r="C57">
            <v>32</v>
          </cell>
        </row>
        <row r="58">
          <cell r="C58">
            <v>30</v>
          </cell>
        </row>
        <row r="59">
          <cell r="C59">
            <v>21</v>
          </cell>
        </row>
        <row r="60">
          <cell r="C60">
            <v>50</v>
          </cell>
        </row>
        <row r="61">
          <cell r="C61">
            <v>29</v>
          </cell>
        </row>
        <row r="62">
          <cell r="C62">
            <v>21</v>
          </cell>
        </row>
        <row r="63">
          <cell r="C63">
            <v>32</v>
          </cell>
        </row>
        <row r="64">
          <cell r="C64">
            <v>91</v>
          </cell>
        </row>
        <row r="65">
          <cell r="C65">
            <v>43</v>
          </cell>
        </row>
        <row r="66">
          <cell r="C66">
            <v>45</v>
          </cell>
        </row>
        <row r="67">
          <cell r="C67">
            <v>23</v>
          </cell>
        </row>
        <row r="68">
          <cell r="C68">
            <v>47</v>
          </cell>
        </row>
        <row r="69">
          <cell r="C69">
            <v>30</v>
          </cell>
        </row>
        <row r="70">
          <cell r="C70">
            <v>37</v>
          </cell>
        </row>
        <row r="71">
          <cell r="C71">
            <v>20</v>
          </cell>
        </row>
        <row r="72">
          <cell r="C72">
            <v>37</v>
          </cell>
        </row>
        <row r="73">
          <cell r="C73">
            <v>25</v>
          </cell>
        </row>
        <row r="74">
          <cell r="C74">
            <v>38</v>
          </cell>
        </row>
        <row r="75">
          <cell r="C75">
            <v>34</v>
          </cell>
        </row>
        <row r="76">
          <cell r="C76">
            <v>36</v>
          </cell>
        </row>
        <row r="77">
          <cell r="C77">
            <v>65</v>
          </cell>
        </row>
        <row r="78">
          <cell r="C78">
            <v>32</v>
          </cell>
        </row>
        <row r="79">
          <cell r="C79">
            <v>24</v>
          </cell>
        </row>
        <row r="80">
          <cell r="C80">
            <v>26</v>
          </cell>
        </row>
        <row r="81">
          <cell r="C81">
            <v>30</v>
          </cell>
        </row>
        <row r="82">
          <cell r="C82">
            <v>31</v>
          </cell>
        </row>
        <row r="83">
          <cell r="C83">
            <v>40</v>
          </cell>
        </row>
        <row r="84">
          <cell r="C84">
            <v>62</v>
          </cell>
        </row>
        <row r="85">
          <cell r="C85">
            <v>43</v>
          </cell>
        </row>
        <row r="86">
          <cell r="C86">
            <v>33</v>
          </cell>
        </row>
        <row r="87">
          <cell r="C87">
            <v>28</v>
          </cell>
        </row>
        <row r="88">
          <cell r="C88">
            <v>34</v>
          </cell>
        </row>
        <row r="89">
          <cell r="C89">
            <v>36</v>
          </cell>
        </row>
        <row r="90">
          <cell r="C90">
            <v>28</v>
          </cell>
        </row>
        <row r="91">
          <cell r="C91">
            <v>27</v>
          </cell>
        </row>
        <row r="92">
          <cell r="C92">
            <v>23</v>
          </cell>
        </row>
        <row r="93">
          <cell r="C93">
            <v>33</v>
          </cell>
        </row>
        <row r="94">
          <cell r="C94">
            <v>51</v>
          </cell>
        </row>
        <row r="95">
          <cell r="C95">
            <v>24</v>
          </cell>
        </row>
        <row r="96">
          <cell r="C96">
            <v>23</v>
          </cell>
        </row>
        <row r="97">
          <cell r="C97">
            <v>40</v>
          </cell>
        </row>
        <row r="98">
          <cell r="C98">
            <v>27</v>
          </cell>
        </row>
        <row r="99">
          <cell r="C99">
            <v>34</v>
          </cell>
        </row>
        <row r="100">
          <cell r="C100">
            <v>34</v>
          </cell>
        </row>
        <row r="101">
          <cell r="C101">
            <v>29</v>
          </cell>
        </row>
        <row r="102">
          <cell r="C102">
            <v>49</v>
          </cell>
        </row>
        <row r="103">
          <cell r="C103">
            <v>30</v>
          </cell>
        </row>
        <row r="104">
          <cell r="C104">
            <v>36</v>
          </cell>
        </row>
        <row r="105">
          <cell r="C105">
            <v>60</v>
          </cell>
        </row>
        <row r="106">
          <cell r="C106">
            <v>77</v>
          </cell>
        </row>
        <row r="107">
          <cell r="C107">
            <v>45</v>
          </cell>
        </row>
        <row r="108">
          <cell r="C108">
            <v>59</v>
          </cell>
        </row>
        <row r="109">
          <cell r="C109">
            <v>38</v>
          </cell>
        </row>
        <row r="110">
          <cell r="C110">
            <v>46</v>
          </cell>
        </row>
        <row r="111">
          <cell r="C111">
            <v>70</v>
          </cell>
        </row>
        <row r="112">
          <cell r="C112">
            <v>42</v>
          </cell>
        </row>
        <row r="113">
          <cell r="C113">
            <v>37</v>
          </cell>
        </row>
        <row r="114">
          <cell r="C114">
            <v>31</v>
          </cell>
        </row>
        <row r="115">
          <cell r="C115">
            <v>57</v>
          </cell>
        </row>
        <row r="116">
          <cell r="C116">
            <v>41</v>
          </cell>
        </row>
        <row r="117">
          <cell r="C117">
            <v>43</v>
          </cell>
        </row>
        <row r="118">
          <cell r="C118">
            <v>101</v>
          </cell>
        </row>
        <row r="119">
          <cell r="C119">
            <v>46</v>
          </cell>
        </row>
        <row r="120">
          <cell r="C120">
            <v>99</v>
          </cell>
        </row>
        <row r="121">
          <cell r="C121">
            <v>61</v>
          </cell>
        </row>
        <row r="122">
          <cell r="C122">
            <v>75</v>
          </cell>
        </row>
        <row r="123">
          <cell r="C123">
            <v>44</v>
          </cell>
        </row>
        <row r="124">
          <cell r="C124">
            <v>60</v>
          </cell>
        </row>
        <row r="125">
          <cell r="C125">
            <v>53</v>
          </cell>
        </row>
        <row r="126">
          <cell r="C126">
            <v>65</v>
          </cell>
        </row>
        <row r="127">
          <cell r="C127">
            <v>50</v>
          </cell>
        </row>
        <row r="128">
          <cell r="C128">
            <v>57</v>
          </cell>
        </row>
        <row r="129">
          <cell r="C129">
            <v>86</v>
          </cell>
        </row>
        <row r="130">
          <cell r="C130">
            <v>74</v>
          </cell>
        </row>
        <row r="131">
          <cell r="C131">
            <v>57</v>
          </cell>
        </row>
        <row r="132">
          <cell r="C132">
            <v>79</v>
          </cell>
        </row>
        <row r="133">
          <cell r="C133">
            <v>80</v>
          </cell>
        </row>
        <row r="134">
          <cell r="C134">
            <v>74</v>
          </cell>
        </row>
        <row r="135">
          <cell r="C135">
            <v>51</v>
          </cell>
        </row>
        <row r="136">
          <cell r="C136">
            <v>60</v>
          </cell>
        </row>
        <row r="137">
          <cell r="C137">
            <v>66</v>
          </cell>
        </row>
        <row r="138">
          <cell r="C138">
            <v>70</v>
          </cell>
        </row>
        <row r="139">
          <cell r="C139">
            <v>76</v>
          </cell>
        </row>
        <row r="140">
          <cell r="C140">
            <v>84</v>
          </cell>
        </row>
        <row r="141">
          <cell r="C141">
            <v>85</v>
          </cell>
        </row>
        <row r="142">
          <cell r="C142">
            <v>74</v>
          </cell>
        </row>
        <row r="143">
          <cell r="C143">
            <v>79</v>
          </cell>
        </row>
        <row r="144">
          <cell r="C144">
            <v>108</v>
          </cell>
        </row>
        <row r="145">
          <cell r="C145">
            <v>46</v>
          </cell>
        </row>
        <row r="146">
          <cell r="C146">
            <v>54</v>
          </cell>
        </row>
        <row r="147">
          <cell r="C147">
            <v>43</v>
          </cell>
        </row>
        <row r="148">
          <cell r="C148">
            <v>77</v>
          </cell>
        </row>
        <row r="149">
          <cell r="C149">
            <v>99</v>
          </cell>
        </row>
        <row r="150">
          <cell r="C150">
            <v>66</v>
          </cell>
        </row>
        <row r="151">
          <cell r="C151">
            <v>100</v>
          </cell>
        </row>
        <row r="152">
          <cell r="C152">
            <v>71</v>
          </cell>
        </row>
        <row r="153">
          <cell r="C153">
            <v>78</v>
          </cell>
        </row>
        <row r="154">
          <cell r="C154">
            <v>51</v>
          </cell>
        </row>
        <row r="155">
          <cell r="C155">
            <v>79</v>
          </cell>
        </row>
        <row r="156">
          <cell r="C156">
            <v>57</v>
          </cell>
        </row>
        <row r="157">
          <cell r="C157">
            <v>74</v>
          </cell>
        </row>
        <row r="158">
          <cell r="C158">
            <v>65</v>
          </cell>
        </row>
        <row r="159">
          <cell r="C159">
            <v>98</v>
          </cell>
        </row>
        <row r="160">
          <cell r="C160">
            <v>69</v>
          </cell>
        </row>
        <row r="161">
          <cell r="C161">
            <v>103</v>
          </cell>
        </row>
        <row r="162">
          <cell r="C162">
            <v>81</v>
          </cell>
        </row>
        <row r="163">
          <cell r="C163">
            <v>83</v>
          </cell>
        </row>
        <row r="164">
          <cell r="C164">
            <v>112</v>
          </cell>
        </row>
        <row r="165">
          <cell r="C165">
            <v>93</v>
          </cell>
        </row>
        <row r="166">
          <cell r="C166">
            <v>121</v>
          </cell>
        </row>
        <row r="167">
          <cell r="C167">
            <v>105</v>
          </cell>
        </row>
        <row r="168">
          <cell r="C168">
            <v>76</v>
          </cell>
        </row>
        <row r="169">
          <cell r="C169">
            <v>142</v>
          </cell>
        </row>
        <row r="170">
          <cell r="C170">
            <v>100</v>
          </cell>
        </row>
        <row r="171">
          <cell r="C171">
            <v>122</v>
          </cell>
        </row>
        <row r="172">
          <cell r="C172">
            <v>122</v>
          </cell>
        </row>
        <row r="173">
          <cell r="C173">
            <v>135</v>
          </cell>
        </row>
        <row r="174">
          <cell r="C174">
            <v>109</v>
          </cell>
        </row>
        <row r="175">
          <cell r="C175">
            <v>107</v>
          </cell>
        </row>
        <row r="176">
          <cell r="C176">
            <v>94</v>
          </cell>
        </row>
        <row r="177">
          <cell r="C177">
            <v>117</v>
          </cell>
        </row>
        <row r="178">
          <cell r="C178">
            <v>93</v>
          </cell>
        </row>
        <row r="179">
          <cell r="C179">
            <v>125</v>
          </cell>
        </row>
        <row r="180">
          <cell r="C180">
            <v>94</v>
          </cell>
        </row>
        <row r="181">
          <cell r="C181">
            <v>100</v>
          </cell>
        </row>
        <row r="182">
          <cell r="C182">
            <v>78</v>
          </cell>
        </row>
        <row r="183">
          <cell r="C183">
            <v>138</v>
          </cell>
        </row>
        <row r="184">
          <cell r="C184">
            <v>114</v>
          </cell>
        </row>
        <row r="185">
          <cell r="C185">
            <v>93</v>
          </cell>
        </row>
        <row r="186">
          <cell r="C186">
            <v>122</v>
          </cell>
        </row>
        <row r="187">
          <cell r="C187">
            <v>118</v>
          </cell>
        </row>
        <row r="188">
          <cell r="C188">
            <v>136</v>
          </cell>
        </row>
        <row r="189">
          <cell r="C189">
            <v>106</v>
          </cell>
        </row>
        <row r="190">
          <cell r="C190">
            <v>108</v>
          </cell>
        </row>
        <row r="191">
          <cell r="C191">
            <v>63</v>
          </cell>
        </row>
        <row r="192">
          <cell r="C192">
            <v>97</v>
          </cell>
        </row>
        <row r="193">
          <cell r="C193">
            <v>143</v>
          </cell>
        </row>
        <row r="194">
          <cell r="C194">
            <v>78</v>
          </cell>
        </row>
        <row r="195">
          <cell r="C195">
            <v>91</v>
          </cell>
        </row>
        <row r="196">
          <cell r="C196">
            <v>78</v>
          </cell>
        </row>
        <row r="197">
          <cell r="C197">
            <v>76</v>
          </cell>
        </row>
        <row r="198">
          <cell r="C198">
            <v>84</v>
          </cell>
        </row>
        <row r="199">
          <cell r="C199">
            <v>108</v>
          </cell>
        </row>
        <row r="200">
          <cell r="C200">
            <v>105</v>
          </cell>
        </row>
        <row r="201">
          <cell r="C201">
            <v>95</v>
          </cell>
        </row>
        <row r="202">
          <cell r="C202">
            <v>91</v>
          </cell>
        </row>
        <row r="203">
          <cell r="C203">
            <v>93</v>
          </cell>
        </row>
        <row r="204">
          <cell r="C204">
            <v>94</v>
          </cell>
        </row>
        <row r="205">
          <cell r="C205">
            <v>113</v>
          </cell>
        </row>
        <row r="206">
          <cell r="C206">
            <v>75</v>
          </cell>
        </row>
        <row r="207">
          <cell r="C207">
            <v>144</v>
          </cell>
        </row>
        <row r="208">
          <cell r="C208">
            <v>104</v>
          </cell>
        </row>
        <row r="209">
          <cell r="C209">
            <v>122</v>
          </cell>
        </row>
        <row r="210">
          <cell r="C210">
            <v>154</v>
          </cell>
        </row>
        <row r="211">
          <cell r="C211">
            <v>124</v>
          </cell>
        </row>
        <row r="212">
          <cell r="C212">
            <v>109</v>
          </cell>
        </row>
        <row r="213">
          <cell r="C213">
            <v>107</v>
          </cell>
        </row>
        <row r="214">
          <cell r="C214">
            <v>127</v>
          </cell>
        </row>
        <row r="215">
          <cell r="C215">
            <v>99</v>
          </cell>
        </row>
        <row r="216">
          <cell r="C216">
            <v>199</v>
          </cell>
        </row>
        <row r="217">
          <cell r="C217">
            <v>105</v>
          </cell>
        </row>
        <row r="218">
          <cell r="C218">
            <v>116</v>
          </cell>
        </row>
        <row r="219">
          <cell r="C219">
            <v>102</v>
          </cell>
        </row>
        <row r="220">
          <cell r="C220">
            <v>123</v>
          </cell>
        </row>
        <row r="221">
          <cell r="C221">
            <v>143</v>
          </cell>
        </row>
        <row r="222">
          <cell r="C222">
            <v>146</v>
          </cell>
        </row>
        <row r="223">
          <cell r="C223">
            <v>105</v>
          </cell>
        </row>
        <row r="224">
          <cell r="C224">
            <v>154</v>
          </cell>
        </row>
        <row r="225">
          <cell r="C225">
            <v>114</v>
          </cell>
        </row>
        <row r="226">
          <cell r="C226">
            <v>141</v>
          </cell>
        </row>
        <row r="227">
          <cell r="C227">
            <v>123</v>
          </cell>
        </row>
        <row r="228">
          <cell r="C228">
            <v>114</v>
          </cell>
        </row>
        <row r="229">
          <cell r="C229">
            <v>115</v>
          </cell>
        </row>
        <row r="230">
          <cell r="C230">
            <v>112</v>
          </cell>
        </row>
        <row r="231">
          <cell r="C231">
            <v>124</v>
          </cell>
        </row>
        <row r="232">
          <cell r="C232">
            <v>147</v>
          </cell>
        </row>
        <row r="233">
          <cell r="C233">
            <v>123</v>
          </cell>
        </row>
        <row r="234">
          <cell r="C234">
            <v>150</v>
          </cell>
        </row>
        <row r="235">
          <cell r="C235">
            <v>113</v>
          </cell>
        </row>
        <row r="236">
          <cell r="C236">
            <v>158</v>
          </cell>
        </row>
        <row r="237">
          <cell r="C237">
            <v>152</v>
          </cell>
        </row>
        <row r="238">
          <cell r="C238">
            <v>163</v>
          </cell>
        </row>
        <row r="239">
          <cell r="C239">
            <v>105</v>
          </cell>
        </row>
        <row r="240">
          <cell r="C240">
            <v>99</v>
          </cell>
        </row>
        <row r="241">
          <cell r="C241">
            <v>117</v>
          </cell>
        </row>
        <row r="242">
          <cell r="C242">
            <v>121</v>
          </cell>
        </row>
        <row r="243">
          <cell r="C243">
            <v>135</v>
          </cell>
        </row>
        <row r="244">
          <cell r="C244">
            <v>131</v>
          </cell>
        </row>
        <row r="245">
          <cell r="C245">
            <v>130</v>
          </cell>
        </row>
        <row r="246">
          <cell r="C246">
            <v>122</v>
          </cell>
        </row>
        <row r="247">
          <cell r="C247">
            <v>143</v>
          </cell>
        </row>
        <row r="248">
          <cell r="C248">
            <v>122</v>
          </cell>
        </row>
        <row r="249">
          <cell r="C249">
            <v>107</v>
          </cell>
        </row>
        <row r="250">
          <cell r="C250">
            <v>151</v>
          </cell>
        </row>
        <row r="251">
          <cell r="C251">
            <v>91</v>
          </cell>
        </row>
        <row r="252">
          <cell r="C252">
            <v>154</v>
          </cell>
        </row>
        <row r="253">
          <cell r="C253">
            <v>130</v>
          </cell>
        </row>
        <row r="254">
          <cell r="C254">
            <v>201</v>
          </cell>
        </row>
        <row r="255">
          <cell r="C255">
            <v>130</v>
          </cell>
        </row>
        <row r="256">
          <cell r="C256">
            <v>157</v>
          </cell>
        </row>
        <row r="257">
          <cell r="C257">
            <v>111</v>
          </cell>
        </row>
        <row r="258">
          <cell r="C258">
            <v>171</v>
          </cell>
        </row>
        <row r="259">
          <cell r="C259">
            <v>186</v>
          </cell>
        </row>
        <row r="260">
          <cell r="C260">
            <v>117</v>
          </cell>
        </row>
        <row r="261">
          <cell r="C261">
            <v>168</v>
          </cell>
        </row>
        <row r="262">
          <cell r="C262">
            <v>209</v>
          </cell>
        </row>
      </sheetData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VERAGIN"/>
      <sheetName val="Calculating"/>
      <sheetName val="Table 1.2"/>
      <sheetName val="Table 2(a)"/>
      <sheetName val="Table 3"/>
      <sheetName val="Graph"/>
      <sheetName val="Revise"/>
      <sheetName val="Sheet3"/>
      <sheetName val="Sheet4"/>
    </sheetNames>
    <sheetDataSet>
      <sheetData sheetId="0" refreshError="1">
        <row r="3">
          <cell r="B3" t="str">
            <v>Item</v>
          </cell>
          <cell r="C3" t="str">
            <v>Ngatipa</v>
          </cell>
          <cell r="D3" t="str">
            <v>Vanwil</v>
          </cell>
          <cell r="E3" t="str">
            <v>CITC</v>
          </cell>
          <cell r="F3" t="str">
            <v xml:space="preserve"> Food</v>
          </cell>
          <cell r="G3" t="str">
            <v>MeatCo</v>
          </cell>
          <cell r="H3" t="str">
            <v>Triad</v>
          </cell>
          <cell r="I3" t="str">
            <v>South</v>
          </cell>
          <cell r="J3" t="str">
            <v>JPI</v>
          </cell>
          <cell r="K3" t="str">
            <v>Odds</v>
          </cell>
          <cell r="L3" t="str">
            <v>P &amp; M</v>
          </cell>
          <cell r="M3" t="str">
            <v>Kirsty</v>
          </cell>
          <cell r="O3" t="str">
            <v>Nelly</v>
          </cell>
          <cell r="P3" t="str">
            <v>Beco</v>
          </cell>
          <cell r="R3" t="str">
            <v>Metuas</v>
          </cell>
          <cell r="S3" t="str">
            <v>Steel</v>
          </cell>
          <cell r="T3" t="str">
            <v>Pacific</v>
          </cell>
          <cell r="U3" t="str">
            <v>Motor</v>
          </cell>
          <cell r="V3" t="str">
            <v>Bond</v>
          </cell>
          <cell r="W3" t="str">
            <v>Pacific</v>
          </cell>
          <cell r="X3" t="str">
            <v>Maus</v>
          </cell>
          <cell r="Y3" t="str">
            <v>Tepes</v>
          </cell>
          <cell r="Z3" t="str">
            <v>Black</v>
          </cell>
          <cell r="AA3" t="str">
            <v>Beco</v>
          </cell>
          <cell r="AB3" t="str">
            <v>JPI</v>
          </cell>
          <cell r="AC3" t="str">
            <v>Taio</v>
          </cell>
          <cell r="AD3" t="str">
            <v>Mat</v>
          </cell>
          <cell r="AE3" t="str">
            <v>Turang</v>
          </cell>
          <cell r="AF3" t="str">
            <v>EMB</v>
          </cell>
          <cell r="AG3" t="str">
            <v>Wigmore</v>
          </cell>
          <cell r="AH3" t="str">
            <v>T &amp; T</v>
          </cell>
          <cell r="AI3" t="str">
            <v>Palace</v>
          </cell>
          <cell r="AP3" t="str">
            <v>Misc</v>
          </cell>
          <cell r="AQ3" t="str">
            <v>No.of</v>
          </cell>
          <cell r="AR3" t="str">
            <v>Total</v>
          </cell>
          <cell r="AS3" t="str">
            <v>Average</v>
          </cell>
          <cell r="AT3" t="str">
            <v>Min</v>
          </cell>
          <cell r="AU3" t="str">
            <v>Max</v>
          </cell>
        </row>
        <row r="4">
          <cell r="B4" t="str">
            <v>No.</v>
          </cell>
          <cell r="C4" t="str">
            <v>Dairy</v>
          </cell>
          <cell r="F4" t="str">
            <v>Land</v>
          </cell>
          <cell r="I4" t="str">
            <v>Seas</v>
          </cell>
          <cell r="J4" t="str">
            <v>Avarua</v>
          </cell>
          <cell r="K4" t="str">
            <v>&amp; Ends</v>
          </cell>
          <cell r="N4" t="str">
            <v>Mango</v>
          </cell>
          <cell r="S4" t="str">
            <v>Indust</v>
          </cell>
          <cell r="T4" t="str">
            <v>Motor</v>
          </cell>
          <cell r="U4" t="str">
            <v>Centre</v>
          </cell>
          <cell r="W4" t="str">
            <v>Supply</v>
          </cell>
          <cell r="Y4" t="str">
            <v>Store</v>
          </cell>
          <cell r="Z4" t="str">
            <v>Rock</v>
          </cell>
          <cell r="AA4" t="str">
            <v>Arorangi</v>
          </cell>
          <cell r="AB4" t="str">
            <v>Store</v>
          </cell>
          <cell r="AC4" t="str">
            <v>Aro</v>
          </cell>
          <cell r="AD4" t="str">
            <v>Villag</v>
          </cell>
          <cell r="AE4" t="str">
            <v>Trader</v>
          </cell>
          <cell r="AF4" t="str">
            <v>Store</v>
          </cell>
          <cell r="AH4" t="str">
            <v>Dairy</v>
          </cell>
          <cell r="AQ4" t="str">
            <v>Stores</v>
          </cell>
          <cell r="AS4" t="str">
            <v>Prices</v>
          </cell>
          <cell r="AT4" t="str">
            <v>Prices</v>
          </cell>
          <cell r="AU4" t="str">
            <v>Prices</v>
          </cell>
        </row>
        <row r="6">
          <cell r="B6">
            <v>100</v>
          </cell>
          <cell r="C6">
            <v>0.8</v>
          </cell>
          <cell r="O6">
            <v>1.5</v>
          </cell>
          <cell r="X6">
            <v>0.8</v>
          </cell>
          <cell r="Y6">
            <v>1</v>
          </cell>
          <cell r="Z6">
            <v>1</v>
          </cell>
          <cell r="AD6">
            <v>1</v>
          </cell>
          <cell r="AE6">
            <v>0.6</v>
          </cell>
          <cell r="AF6">
            <v>0.8</v>
          </cell>
          <cell r="AG6">
            <v>0.8</v>
          </cell>
          <cell r="AQ6">
            <v>9</v>
          </cell>
          <cell r="AR6">
            <v>8.2999999999999989</v>
          </cell>
          <cell r="AS6">
            <v>0.92</v>
          </cell>
          <cell r="AT6">
            <v>0.6</v>
          </cell>
          <cell r="AU6">
            <v>1.5</v>
          </cell>
        </row>
        <row r="7">
          <cell r="B7">
            <v>101</v>
          </cell>
          <cell r="F7">
            <v>0.2</v>
          </cell>
          <cell r="G7">
            <v>0.2</v>
          </cell>
          <cell r="L7">
            <v>0.2</v>
          </cell>
          <cell r="O7">
            <v>0.1</v>
          </cell>
          <cell r="Y7">
            <v>0.2</v>
          </cell>
          <cell r="Z7">
            <v>0.1</v>
          </cell>
          <cell r="AC7">
            <v>0.2</v>
          </cell>
          <cell r="AD7">
            <v>0.15</v>
          </cell>
          <cell r="AE7">
            <v>0.1</v>
          </cell>
          <cell r="AF7">
            <v>0.2</v>
          </cell>
          <cell r="AG7">
            <v>0.15</v>
          </cell>
          <cell r="AQ7">
            <v>11</v>
          </cell>
          <cell r="AR7">
            <v>1.8</v>
          </cell>
          <cell r="AS7">
            <v>0.16363636363636364</v>
          </cell>
          <cell r="AT7">
            <v>0.1</v>
          </cell>
          <cell r="AU7">
            <v>0.2</v>
          </cell>
        </row>
        <row r="8">
          <cell r="B8">
            <v>102</v>
          </cell>
          <cell r="C8">
            <v>0.125</v>
          </cell>
          <cell r="F8">
            <v>0.3</v>
          </cell>
          <cell r="O8">
            <v>0.4</v>
          </cell>
          <cell r="AH8">
            <v>0.2</v>
          </cell>
          <cell r="AQ8">
            <v>4</v>
          </cell>
          <cell r="AR8">
            <v>1.0249999999999999</v>
          </cell>
          <cell r="AS8">
            <v>0.25624999999999998</v>
          </cell>
          <cell r="AT8">
            <v>0.125</v>
          </cell>
          <cell r="AU8">
            <v>0.4</v>
          </cell>
        </row>
        <row r="9">
          <cell r="B9">
            <v>105</v>
          </cell>
          <cell r="O9">
            <v>1</v>
          </cell>
          <cell r="AQ9">
            <v>1</v>
          </cell>
          <cell r="AR9">
            <v>1</v>
          </cell>
          <cell r="AS9">
            <v>1</v>
          </cell>
          <cell r="AT9">
            <v>1</v>
          </cell>
          <cell r="AU9">
            <v>1</v>
          </cell>
        </row>
        <row r="10">
          <cell r="B10">
            <v>106</v>
          </cell>
          <cell r="C10">
            <v>2</v>
          </cell>
          <cell r="O10">
            <v>2</v>
          </cell>
          <cell r="AD10">
            <v>2</v>
          </cell>
          <cell r="AF10">
            <v>2</v>
          </cell>
          <cell r="AQ10">
            <v>4</v>
          </cell>
          <cell r="AR10">
            <v>8</v>
          </cell>
          <cell r="AS10">
            <v>2</v>
          </cell>
          <cell r="AT10">
            <v>2</v>
          </cell>
          <cell r="AU10">
            <v>2</v>
          </cell>
        </row>
        <row r="11">
          <cell r="B11">
            <v>107</v>
          </cell>
          <cell r="C11">
            <v>0.5</v>
          </cell>
          <cell r="F11">
            <v>0.5</v>
          </cell>
          <cell r="L11">
            <v>0.3</v>
          </cell>
          <cell r="O11">
            <v>0.5</v>
          </cell>
          <cell r="X11">
            <v>0.3</v>
          </cell>
          <cell r="Y11">
            <v>0.4</v>
          </cell>
          <cell r="AD11">
            <v>0.5</v>
          </cell>
          <cell r="AE11">
            <v>0.5</v>
          </cell>
          <cell r="AF11">
            <v>0.5</v>
          </cell>
          <cell r="AG11">
            <v>0.5</v>
          </cell>
          <cell r="AH11">
            <v>0.5</v>
          </cell>
          <cell r="AQ11">
            <v>11</v>
          </cell>
          <cell r="AR11">
            <v>5</v>
          </cell>
          <cell r="AS11">
            <v>0.45454545454545453</v>
          </cell>
          <cell r="AT11">
            <v>0.3</v>
          </cell>
          <cell r="AU11">
            <v>0.5</v>
          </cell>
        </row>
        <row r="12">
          <cell r="B12">
            <v>110</v>
          </cell>
          <cell r="O12">
            <v>3.5</v>
          </cell>
          <cell r="AQ12">
            <v>1</v>
          </cell>
          <cell r="AR12">
            <v>3.5</v>
          </cell>
          <cell r="AS12">
            <v>3.5</v>
          </cell>
          <cell r="AT12">
            <v>3.5</v>
          </cell>
          <cell r="AU12">
            <v>3.5</v>
          </cell>
        </row>
        <row r="13">
          <cell r="B13">
            <v>970</v>
          </cell>
          <cell r="F13">
            <v>1</v>
          </cell>
          <cell r="O13">
            <v>1</v>
          </cell>
          <cell r="Z13">
            <v>1.5</v>
          </cell>
          <cell r="AD13">
            <v>1</v>
          </cell>
          <cell r="AE13">
            <v>1.2</v>
          </cell>
          <cell r="AG13">
            <v>1.2</v>
          </cell>
          <cell r="AQ13">
            <v>6</v>
          </cell>
          <cell r="AR13">
            <v>6.9</v>
          </cell>
          <cell r="AS13">
            <v>1.1500000000000001</v>
          </cell>
          <cell r="AT13">
            <v>1</v>
          </cell>
          <cell r="AU13">
            <v>1.5</v>
          </cell>
        </row>
        <row r="14">
          <cell r="B14" t="str">
            <v>FRUIT</v>
          </cell>
        </row>
        <row r="15">
          <cell r="B15">
            <v>112</v>
          </cell>
          <cell r="C15">
            <v>1.8</v>
          </cell>
          <cell r="F15">
            <v>2.8</v>
          </cell>
          <cell r="G15">
            <v>1.2</v>
          </cell>
          <cell r="L15">
            <v>1.79</v>
          </cell>
          <cell r="O15">
            <v>2.5</v>
          </cell>
          <cell r="X15">
            <v>1.6</v>
          </cell>
          <cell r="Y15">
            <v>2</v>
          </cell>
          <cell r="Z15">
            <v>2.8</v>
          </cell>
          <cell r="AC15">
            <v>1.5</v>
          </cell>
          <cell r="AD15">
            <v>2.5</v>
          </cell>
          <cell r="AE15">
            <v>1.76</v>
          </cell>
          <cell r="AF15">
            <v>1.3</v>
          </cell>
          <cell r="AH15">
            <v>2</v>
          </cell>
          <cell r="AQ15">
            <v>13</v>
          </cell>
          <cell r="AR15">
            <v>25.55</v>
          </cell>
          <cell r="AS15">
            <v>1.9653846153846155</v>
          </cell>
          <cell r="AT15">
            <v>1.2</v>
          </cell>
          <cell r="AU15">
            <v>2.8</v>
          </cell>
        </row>
        <row r="16">
          <cell r="B16">
            <v>113</v>
          </cell>
          <cell r="C16">
            <v>1.8</v>
          </cell>
          <cell r="F16">
            <v>1.5</v>
          </cell>
          <cell r="G16">
            <v>1.1000000000000001</v>
          </cell>
          <cell r="L16">
            <v>1.79</v>
          </cell>
          <cell r="O16">
            <v>2.5</v>
          </cell>
          <cell r="X16">
            <v>1.6</v>
          </cell>
          <cell r="Y16">
            <v>2</v>
          </cell>
          <cell r="Z16">
            <v>2.8</v>
          </cell>
          <cell r="AC16">
            <v>1.5</v>
          </cell>
          <cell r="AD16">
            <v>2.5</v>
          </cell>
          <cell r="AE16">
            <v>1.76</v>
          </cell>
          <cell r="AF16">
            <v>1.3</v>
          </cell>
          <cell r="AH16">
            <v>2</v>
          </cell>
          <cell r="AQ16">
            <v>13</v>
          </cell>
          <cell r="AR16">
            <v>24.150000000000002</v>
          </cell>
          <cell r="AS16">
            <v>1.8576923076923078</v>
          </cell>
          <cell r="AT16">
            <v>1.1000000000000001</v>
          </cell>
          <cell r="AU16">
            <v>2.8</v>
          </cell>
        </row>
        <row r="17">
          <cell r="B17">
            <v>114</v>
          </cell>
          <cell r="C17">
            <v>2.8</v>
          </cell>
          <cell r="F17">
            <v>2.6</v>
          </cell>
          <cell r="O17">
            <v>3</v>
          </cell>
          <cell r="X17">
            <v>2.5</v>
          </cell>
          <cell r="AC17">
            <v>2.5</v>
          </cell>
          <cell r="AD17">
            <v>3.5</v>
          </cell>
          <cell r="AE17">
            <v>2.64</v>
          </cell>
          <cell r="AG17">
            <v>2.6</v>
          </cell>
          <cell r="AQ17">
            <v>8</v>
          </cell>
          <cell r="AR17">
            <v>22.14</v>
          </cell>
          <cell r="AS17">
            <v>2.7675000000000001</v>
          </cell>
          <cell r="AT17">
            <v>2.5</v>
          </cell>
          <cell r="AU17">
            <v>3.5</v>
          </cell>
        </row>
        <row r="18">
          <cell r="B18">
            <v>116</v>
          </cell>
          <cell r="C18">
            <v>2</v>
          </cell>
          <cell r="F18">
            <v>2.5</v>
          </cell>
          <cell r="L18">
            <v>1.76</v>
          </cell>
          <cell r="O18">
            <v>2.6</v>
          </cell>
          <cell r="AE18">
            <v>2.64</v>
          </cell>
          <cell r="AQ18">
            <v>5</v>
          </cell>
          <cell r="AR18">
            <v>11.5</v>
          </cell>
          <cell r="AS18">
            <v>2.2999999999999998</v>
          </cell>
          <cell r="AT18">
            <v>1.76</v>
          </cell>
          <cell r="AU18">
            <v>2.64</v>
          </cell>
        </row>
        <row r="19">
          <cell r="B19">
            <v>117</v>
          </cell>
          <cell r="F19">
            <v>5.49</v>
          </cell>
          <cell r="L19">
            <v>3</v>
          </cell>
          <cell r="O19">
            <v>2</v>
          </cell>
          <cell r="Y19">
            <v>3</v>
          </cell>
          <cell r="AE19">
            <v>2.15</v>
          </cell>
          <cell r="AQ19">
            <v>5</v>
          </cell>
          <cell r="AR19">
            <v>15.64</v>
          </cell>
          <cell r="AS19">
            <v>3.1280000000000001</v>
          </cell>
          <cell r="AT19">
            <v>2</v>
          </cell>
          <cell r="AU19">
            <v>5.49</v>
          </cell>
        </row>
        <row r="20">
          <cell r="B20">
            <v>120</v>
          </cell>
          <cell r="C20">
            <v>3</v>
          </cell>
          <cell r="F20">
            <v>13.05</v>
          </cell>
          <cell r="G20">
            <v>11</v>
          </cell>
          <cell r="L20">
            <v>3.31</v>
          </cell>
          <cell r="O20">
            <v>3.5</v>
          </cell>
          <cell r="X20">
            <v>3</v>
          </cell>
          <cell r="Y20">
            <v>3.5</v>
          </cell>
          <cell r="Z20">
            <v>3.5</v>
          </cell>
          <cell r="AD20">
            <v>3.5</v>
          </cell>
          <cell r="AE20">
            <v>3.31</v>
          </cell>
          <cell r="AF20">
            <v>3.5</v>
          </cell>
          <cell r="AG20">
            <v>3</v>
          </cell>
          <cell r="AH20">
            <v>3.5</v>
          </cell>
          <cell r="AQ20">
            <v>13</v>
          </cell>
          <cell r="AR20">
            <v>60.67</v>
          </cell>
          <cell r="AS20">
            <v>4.6669230769230774</v>
          </cell>
          <cell r="AT20">
            <v>3</v>
          </cell>
          <cell r="AU20">
            <v>13.05</v>
          </cell>
        </row>
        <row r="21">
          <cell r="B21" t="str">
            <v>VEGES</v>
          </cell>
        </row>
        <row r="22">
          <cell r="B22">
            <v>123</v>
          </cell>
          <cell r="C22">
            <v>1.8</v>
          </cell>
          <cell r="F22">
            <v>1.6</v>
          </cell>
          <cell r="G22">
            <v>1.45</v>
          </cell>
          <cell r="X22">
            <v>1.75</v>
          </cell>
          <cell r="Z22">
            <v>1.85</v>
          </cell>
          <cell r="AC22">
            <v>1.9</v>
          </cell>
          <cell r="AD22">
            <v>1.7</v>
          </cell>
          <cell r="AE22">
            <v>3</v>
          </cell>
          <cell r="AF22">
            <v>1.75</v>
          </cell>
          <cell r="AG22">
            <v>1.6</v>
          </cell>
          <cell r="AH22">
            <v>2</v>
          </cell>
          <cell r="AQ22">
            <v>11</v>
          </cell>
          <cell r="AR22">
            <v>20.400000000000002</v>
          </cell>
          <cell r="AS22">
            <v>1.8545454545454547</v>
          </cell>
          <cell r="AT22">
            <v>1.45</v>
          </cell>
          <cell r="AU22">
            <v>3</v>
          </cell>
        </row>
        <row r="23">
          <cell r="B23">
            <v>124</v>
          </cell>
          <cell r="C23">
            <v>1.5</v>
          </cell>
          <cell r="F23">
            <v>1.4</v>
          </cell>
          <cell r="G23">
            <v>1.3</v>
          </cell>
          <cell r="X23">
            <v>1.6</v>
          </cell>
          <cell r="Y23">
            <v>1.6</v>
          </cell>
          <cell r="Z23">
            <v>1.65</v>
          </cell>
          <cell r="AC23">
            <v>1.7</v>
          </cell>
          <cell r="AD23">
            <v>1.7</v>
          </cell>
          <cell r="AE23">
            <v>1.6</v>
          </cell>
          <cell r="AF23">
            <v>1.6</v>
          </cell>
          <cell r="AG23">
            <v>1.5</v>
          </cell>
          <cell r="AH23">
            <v>2</v>
          </cell>
          <cell r="AQ23">
            <v>12</v>
          </cell>
          <cell r="AR23">
            <v>19.149999999999999</v>
          </cell>
          <cell r="AS23">
            <v>1.5958333333333332</v>
          </cell>
          <cell r="AT23">
            <v>1.3</v>
          </cell>
          <cell r="AU23">
            <v>2</v>
          </cell>
        </row>
        <row r="24">
          <cell r="B24">
            <v>125</v>
          </cell>
          <cell r="C24">
            <v>2.2999999999999998</v>
          </cell>
          <cell r="F24">
            <v>1.95</v>
          </cell>
          <cell r="G24">
            <v>1.95</v>
          </cell>
          <cell r="L24">
            <v>3</v>
          </cell>
          <cell r="X24">
            <v>2.8</v>
          </cell>
          <cell r="Y24">
            <v>2.5</v>
          </cell>
          <cell r="Z24">
            <v>3.75</v>
          </cell>
          <cell r="AC24">
            <v>2.5</v>
          </cell>
          <cell r="AD24">
            <v>2.2999999999999998</v>
          </cell>
          <cell r="AE24">
            <v>2.7</v>
          </cell>
          <cell r="AF24">
            <v>2.2999999999999998</v>
          </cell>
          <cell r="AG24">
            <v>2</v>
          </cell>
          <cell r="AH24">
            <v>2.5</v>
          </cell>
          <cell r="AQ24">
            <v>13</v>
          </cell>
          <cell r="AR24">
            <v>32.549999999999997</v>
          </cell>
          <cell r="AS24">
            <v>2.5038461538461538</v>
          </cell>
          <cell r="AT24">
            <v>1.95</v>
          </cell>
          <cell r="AU24">
            <v>3.75</v>
          </cell>
        </row>
        <row r="25">
          <cell r="B25">
            <v>126</v>
          </cell>
          <cell r="C25">
            <v>2</v>
          </cell>
          <cell r="F25">
            <v>2.65</v>
          </cell>
          <cell r="L25">
            <v>3.4</v>
          </cell>
          <cell r="X25">
            <v>3.8</v>
          </cell>
          <cell r="Y25">
            <v>2.1</v>
          </cell>
          <cell r="Z25">
            <v>3.75</v>
          </cell>
          <cell r="AD25">
            <v>3.9</v>
          </cell>
          <cell r="AF25">
            <v>2.95</v>
          </cell>
          <cell r="AG25">
            <v>1.8</v>
          </cell>
          <cell r="AQ25">
            <v>9</v>
          </cell>
          <cell r="AR25">
            <v>26.35</v>
          </cell>
          <cell r="AS25">
            <v>2.927777777777778</v>
          </cell>
          <cell r="AT25">
            <v>1.8</v>
          </cell>
          <cell r="AU25">
            <v>3.9</v>
          </cell>
        </row>
        <row r="26">
          <cell r="B26" t="str">
            <v>TIN VEG</v>
          </cell>
        </row>
        <row r="27">
          <cell r="B27">
            <v>128</v>
          </cell>
          <cell r="C27">
            <v>5</v>
          </cell>
          <cell r="F27">
            <v>5</v>
          </cell>
          <cell r="G27">
            <v>6</v>
          </cell>
          <cell r="L27">
            <v>6</v>
          </cell>
          <cell r="X27">
            <v>6.8</v>
          </cell>
          <cell r="Y27">
            <v>7.25</v>
          </cell>
          <cell r="Z27">
            <v>7.5</v>
          </cell>
          <cell r="AC27">
            <v>7.25</v>
          </cell>
          <cell r="AD27">
            <v>6.65</v>
          </cell>
          <cell r="AE27">
            <v>7.74</v>
          </cell>
          <cell r="AF27">
            <v>7</v>
          </cell>
          <cell r="AG27">
            <v>6</v>
          </cell>
          <cell r="AH27">
            <v>6.25</v>
          </cell>
          <cell r="AQ27">
            <v>13</v>
          </cell>
          <cell r="AR27">
            <v>84.44</v>
          </cell>
          <cell r="AS27">
            <v>6.4953846153846149</v>
          </cell>
          <cell r="AT27">
            <v>5</v>
          </cell>
          <cell r="AU27">
            <v>7.74</v>
          </cell>
        </row>
        <row r="28">
          <cell r="B28">
            <v>129</v>
          </cell>
          <cell r="F28">
            <v>15.15</v>
          </cell>
          <cell r="G28">
            <v>12.5</v>
          </cell>
          <cell r="AQ28">
            <v>2</v>
          </cell>
          <cell r="AR28">
            <v>27.65</v>
          </cell>
          <cell r="AS28">
            <v>13.824999999999999</v>
          </cell>
          <cell r="AT28">
            <v>12.5</v>
          </cell>
          <cell r="AU28">
            <v>15.15</v>
          </cell>
        </row>
        <row r="29">
          <cell r="B29">
            <v>133</v>
          </cell>
          <cell r="C29">
            <v>16.2</v>
          </cell>
          <cell r="F29">
            <v>13.9</v>
          </cell>
          <cell r="G29">
            <v>11.9</v>
          </cell>
          <cell r="L29">
            <v>16.8</v>
          </cell>
          <cell r="AC29">
            <v>16</v>
          </cell>
          <cell r="AD29">
            <v>14.5</v>
          </cell>
          <cell r="AG29">
            <v>14.19</v>
          </cell>
          <cell r="AQ29">
            <v>7</v>
          </cell>
          <cell r="AR29">
            <v>103.49</v>
          </cell>
          <cell r="AS29">
            <v>14.784285714285714</v>
          </cell>
          <cell r="AT29">
            <v>11.9</v>
          </cell>
          <cell r="AU29">
            <v>16.8</v>
          </cell>
        </row>
        <row r="30">
          <cell r="B30">
            <v>134</v>
          </cell>
          <cell r="C30">
            <v>4.5999999999999996</v>
          </cell>
          <cell r="F30">
            <v>4.1500000000000004</v>
          </cell>
          <cell r="G30">
            <v>3.3</v>
          </cell>
          <cell r="X30">
            <v>4.8</v>
          </cell>
          <cell r="Y30">
            <v>4.8</v>
          </cell>
          <cell r="Z30">
            <v>5.25</v>
          </cell>
          <cell r="AD30">
            <v>4.5</v>
          </cell>
          <cell r="AE30">
            <v>4.95</v>
          </cell>
          <cell r="AF30">
            <v>3.5</v>
          </cell>
          <cell r="AG30">
            <v>4.5</v>
          </cell>
          <cell r="AH30">
            <v>4.5</v>
          </cell>
          <cell r="AQ30">
            <v>11</v>
          </cell>
          <cell r="AR30">
            <v>48.85</v>
          </cell>
          <cell r="AS30">
            <v>4.4409090909090914</v>
          </cell>
          <cell r="AT30">
            <v>3.3</v>
          </cell>
          <cell r="AU30">
            <v>5.25</v>
          </cell>
        </row>
        <row r="31">
          <cell r="B31">
            <v>135</v>
          </cell>
          <cell r="C31">
            <v>9.4</v>
          </cell>
          <cell r="F31">
            <v>10.6</v>
          </cell>
          <cell r="G31">
            <v>13.9</v>
          </cell>
          <cell r="X31">
            <v>10</v>
          </cell>
          <cell r="Y31">
            <v>11</v>
          </cell>
          <cell r="Z31">
            <v>10</v>
          </cell>
          <cell r="AC31">
            <v>9</v>
          </cell>
          <cell r="AE31">
            <v>11.05</v>
          </cell>
          <cell r="AF31">
            <v>9.5</v>
          </cell>
          <cell r="AG31">
            <v>8.5</v>
          </cell>
          <cell r="AQ31">
            <v>10</v>
          </cell>
          <cell r="AR31">
            <v>102.95</v>
          </cell>
          <cell r="AS31">
            <v>10.295</v>
          </cell>
          <cell r="AT31">
            <v>8.5</v>
          </cell>
          <cell r="AU31">
            <v>13.9</v>
          </cell>
        </row>
        <row r="32">
          <cell r="B32">
            <v>136</v>
          </cell>
          <cell r="C32">
            <v>8.5</v>
          </cell>
          <cell r="F32">
            <v>6.75</v>
          </cell>
          <cell r="G32">
            <v>6.95</v>
          </cell>
          <cell r="L32">
            <v>7.95</v>
          </cell>
          <cell r="X32">
            <v>8</v>
          </cell>
          <cell r="Y32">
            <v>8</v>
          </cell>
          <cell r="Z32">
            <v>7.9</v>
          </cell>
          <cell r="AD32">
            <v>8.6</v>
          </cell>
          <cell r="AE32">
            <v>6.5</v>
          </cell>
          <cell r="AF32">
            <v>8.3000000000000007</v>
          </cell>
          <cell r="AG32">
            <v>7.8</v>
          </cell>
          <cell r="AH32">
            <v>8</v>
          </cell>
          <cell r="AQ32">
            <v>12</v>
          </cell>
          <cell r="AR32">
            <v>93.25</v>
          </cell>
          <cell r="AS32">
            <v>7.770833333333333</v>
          </cell>
          <cell r="AT32">
            <v>6.5</v>
          </cell>
          <cell r="AU32">
            <v>8.6</v>
          </cell>
        </row>
        <row r="33">
          <cell r="B33" t="str">
            <v>MEAT</v>
          </cell>
        </row>
        <row r="34">
          <cell r="B34">
            <v>138</v>
          </cell>
          <cell r="C34">
            <v>3.75</v>
          </cell>
          <cell r="F34">
            <v>3.5</v>
          </cell>
          <cell r="G34">
            <v>3.5</v>
          </cell>
          <cell r="L34">
            <v>3.6</v>
          </cell>
          <cell r="X34">
            <v>4</v>
          </cell>
          <cell r="Y34">
            <v>3.75</v>
          </cell>
          <cell r="Z34">
            <v>3.75</v>
          </cell>
          <cell r="AC34">
            <v>3.6</v>
          </cell>
          <cell r="AD34">
            <v>3.75</v>
          </cell>
          <cell r="AF34">
            <v>3.3</v>
          </cell>
          <cell r="AG34">
            <v>3.5</v>
          </cell>
          <cell r="AH34">
            <v>3.8</v>
          </cell>
          <cell r="AQ34">
            <v>12</v>
          </cell>
          <cell r="AR34">
            <v>43.8</v>
          </cell>
          <cell r="AS34">
            <v>3.65</v>
          </cell>
          <cell r="AT34">
            <v>3.3</v>
          </cell>
          <cell r="AU34">
            <v>4</v>
          </cell>
        </row>
        <row r="35">
          <cell r="B35">
            <v>139</v>
          </cell>
          <cell r="C35">
            <v>2.9</v>
          </cell>
          <cell r="F35">
            <v>2.9</v>
          </cell>
          <cell r="G35">
            <v>2.75</v>
          </cell>
          <cell r="L35">
            <v>2.9</v>
          </cell>
          <cell r="X35">
            <v>3</v>
          </cell>
          <cell r="Y35">
            <v>2.95</v>
          </cell>
          <cell r="Z35">
            <v>2.95</v>
          </cell>
          <cell r="AC35">
            <v>2.8</v>
          </cell>
          <cell r="AD35">
            <v>3.1</v>
          </cell>
          <cell r="AE35">
            <v>3</v>
          </cell>
          <cell r="AF35">
            <v>3.3</v>
          </cell>
          <cell r="AG35">
            <v>2.9</v>
          </cell>
          <cell r="AH35">
            <v>2.9</v>
          </cell>
          <cell r="AQ35">
            <v>13</v>
          </cell>
          <cell r="AR35">
            <v>38.35</v>
          </cell>
          <cell r="AS35">
            <v>2.95</v>
          </cell>
          <cell r="AT35">
            <v>2.75</v>
          </cell>
          <cell r="AU35">
            <v>3.3</v>
          </cell>
        </row>
        <row r="36">
          <cell r="B36" t="str">
            <v>TIN MEAT</v>
          </cell>
        </row>
        <row r="37">
          <cell r="B37">
            <v>141</v>
          </cell>
          <cell r="G37">
            <v>10</v>
          </cell>
          <cell r="AG37">
            <v>12</v>
          </cell>
          <cell r="AQ37">
            <v>2</v>
          </cell>
          <cell r="AR37">
            <v>22</v>
          </cell>
          <cell r="AS37">
            <v>11</v>
          </cell>
          <cell r="AT37">
            <v>10</v>
          </cell>
          <cell r="AU37">
            <v>12</v>
          </cell>
        </row>
        <row r="38">
          <cell r="B38">
            <v>142</v>
          </cell>
          <cell r="AP38">
            <v>1.1100000000000001</v>
          </cell>
          <cell r="AQ38">
            <v>1</v>
          </cell>
          <cell r="AR38">
            <v>1.1100000000000001</v>
          </cell>
          <cell r="AS38">
            <v>1.1100000000000001</v>
          </cell>
          <cell r="AT38">
            <v>1.1100000000000001</v>
          </cell>
          <cell r="AU38">
            <v>1.1100000000000001</v>
          </cell>
        </row>
        <row r="39">
          <cell r="B39" t="str">
            <v>FISH</v>
          </cell>
        </row>
        <row r="40">
          <cell r="B40">
            <v>145</v>
          </cell>
          <cell r="C40">
            <v>2.7</v>
          </cell>
          <cell r="F40">
            <v>2.2000000000000002</v>
          </cell>
          <cell r="G40">
            <v>2.2000000000000002</v>
          </cell>
          <cell r="L40">
            <v>2</v>
          </cell>
          <cell r="X40">
            <v>2.65</v>
          </cell>
          <cell r="Y40">
            <v>2.7</v>
          </cell>
          <cell r="Z40">
            <v>2.65</v>
          </cell>
          <cell r="AD40">
            <v>2.65</v>
          </cell>
          <cell r="AE40">
            <v>2.4</v>
          </cell>
          <cell r="AF40">
            <v>2.65</v>
          </cell>
          <cell r="AG40">
            <v>2.6</v>
          </cell>
          <cell r="AH40">
            <v>2.4500000000000002</v>
          </cell>
          <cell r="AQ40">
            <v>12</v>
          </cell>
          <cell r="AR40">
            <v>29.849999999999998</v>
          </cell>
          <cell r="AS40">
            <v>2.4874999999999998</v>
          </cell>
          <cell r="AT40">
            <v>2</v>
          </cell>
          <cell r="AU40">
            <v>2.7</v>
          </cell>
        </row>
        <row r="41">
          <cell r="B41">
            <v>971</v>
          </cell>
          <cell r="C41">
            <v>1.65</v>
          </cell>
          <cell r="F41">
            <v>1.8</v>
          </cell>
          <cell r="G41">
            <v>1.5</v>
          </cell>
          <cell r="L41">
            <v>1.8</v>
          </cell>
          <cell r="X41">
            <v>1.7</v>
          </cell>
          <cell r="Y41">
            <v>1.8</v>
          </cell>
          <cell r="Z41">
            <v>2</v>
          </cell>
          <cell r="AC41">
            <v>1.6</v>
          </cell>
          <cell r="AD41">
            <v>2.2000000000000002</v>
          </cell>
          <cell r="AE41">
            <v>1.6</v>
          </cell>
          <cell r="AF41">
            <v>1.8</v>
          </cell>
          <cell r="AG41">
            <v>1.9</v>
          </cell>
          <cell r="AH41">
            <v>1.5</v>
          </cell>
          <cell r="AQ41">
            <v>13</v>
          </cell>
          <cell r="AR41">
            <v>22.85</v>
          </cell>
          <cell r="AS41">
            <v>1.7576923076923079</v>
          </cell>
          <cell r="AT41">
            <v>1.5</v>
          </cell>
          <cell r="AU41">
            <v>2.2000000000000002</v>
          </cell>
        </row>
        <row r="42">
          <cell r="B42">
            <v>972</v>
          </cell>
          <cell r="C42">
            <v>3.2</v>
          </cell>
          <cell r="F42">
            <v>3.4</v>
          </cell>
          <cell r="L42">
            <v>2.9</v>
          </cell>
          <cell r="X42">
            <v>3.2</v>
          </cell>
          <cell r="Y42">
            <v>3.4</v>
          </cell>
          <cell r="Z42">
            <v>3.2</v>
          </cell>
          <cell r="AC42">
            <v>3.4</v>
          </cell>
          <cell r="AD42">
            <v>3.4</v>
          </cell>
          <cell r="AE42">
            <v>3.4</v>
          </cell>
          <cell r="AF42">
            <v>3.25</v>
          </cell>
          <cell r="AG42">
            <v>3.2</v>
          </cell>
          <cell r="AH42">
            <v>3.2</v>
          </cell>
          <cell r="AQ42">
            <v>12</v>
          </cell>
          <cell r="AR42">
            <v>39.15</v>
          </cell>
          <cell r="AS42">
            <v>3.2624999999999997</v>
          </cell>
          <cell r="AT42">
            <v>2.9</v>
          </cell>
          <cell r="AU42">
            <v>3.4</v>
          </cell>
        </row>
        <row r="43">
          <cell r="B43" t="str">
            <v>TIN FISH</v>
          </cell>
        </row>
        <row r="44">
          <cell r="B44">
            <v>148</v>
          </cell>
          <cell r="C44">
            <v>1</v>
          </cell>
          <cell r="F44">
            <v>1</v>
          </cell>
          <cell r="L44">
            <v>1</v>
          </cell>
          <cell r="Y44">
            <v>1</v>
          </cell>
          <cell r="Z44">
            <v>1</v>
          </cell>
          <cell r="AC44">
            <v>1</v>
          </cell>
          <cell r="AD44">
            <v>1</v>
          </cell>
          <cell r="AE44">
            <v>1</v>
          </cell>
          <cell r="AF44">
            <v>1</v>
          </cell>
          <cell r="AG44">
            <v>1</v>
          </cell>
          <cell r="AH44">
            <v>1</v>
          </cell>
          <cell r="AQ44">
            <v>11</v>
          </cell>
          <cell r="AR44">
            <v>11</v>
          </cell>
          <cell r="AS44">
            <v>1</v>
          </cell>
          <cell r="AT44">
            <v>1</v>
          </cell>
          <cell r="AU44">
            <v>1</v>
          </cell>
        </row>
        <row r="45">
          <cell r="B45">
            <v>973</v>
          </cell>
          <cell r="C45">
            <v>2.15</v>
          </cell>
          <cell r="F45">
            <v>2.2000000000000002</v>
          </cell>
          <cell r="G45">
            <v>2.2000000000000002</v>
          </cell>
          <cell r="L45">
            <v>2.2000000000000002</v>
          </cell>
          <cell r="X45">
            <v>2.2000000000000002</v>
          </cell>
          <cell r="Y45">
            <v>2.15</v>
          </cell>
          <cell r="Z45">
            <v>2.2000000000000002</v>
          </cell>
          <cell r="AC45">
            <v>2.2000000000000002</v>
          </cell>
          <cell r="AD45">
            <v>2.2000000000000002</v>
          </cell>
          <cell r="AE45">
            <v>2.2000000000000002</v>
          </cell>
          <cell r="AF45">
            <v>2.15</v>
          </cell>
          <cell r="AG45">
            <v>2.15</v>
          </cell>
          <cell r="AH45">
            <v>2.2000000000000002</v>
          </cell>
          <cell r="AQ45">
            <v>13</v>
          </cell>
          <cell r="AR45">
            <v>28.399999999999995</v>
          </cell>
          <cell r="AS45">
            <v>2.1846153846153844</v>
          </cell>
          <cell r="AT45">
            <v>2.15</v>
          </cell>
          <cell r="AU45">
            <v>2.2000000000000002</v>
          </cell>
        </row>
        <row r="46">
          <cell r="B46">
            <v>149</v>
          </cell>
          <cell r="C46">
            <v>2.1</v>
          </cell>
          <cell r="F46">
            <v>2.2000000000000002</v>
          </cell>
          <cell r="G46">
            <v>1.95</v>
          </cell>
          <cell r="L46">
            <v>2.1</v>
          </cell>
          <cell r="X46">
            <v>2.2999999999999998</v>
          </cell>
          <cell r="Z46">
            <v>2.2000000000000002</v>
          </cell>
          <cell r="AC46">
            <v>2.2000000000000002</v>
          </cell>
          <cell r="AD46">
            <v>1.95</v>
          </cell>
          <cell r="AE46">
            <v>2.4</v>
          </cell>
          <cell r="AF46">
            <v>2.75</v>
          </cell>
          <cell r="AG46">
            <v>2.1</v>
          </cell>
          <cell r="AH46">
            <v>2.5</v>
          </cell>
          <cell r="AQ46">
            <v>12</v>
          </cell>
          <cell r="AR46">
            <v>26.75</v>
          </cell>
          <cell r="AS46">
            <v>2.2291666666666665</v>
          </cell>
          <cell r="AT46">
            <v>1.95</v>
          </cell>
          <cell r="AU46">
            <v>2.75</v>
          </cell>
        </row>
        <row r="47">
          <cell r="B47">
            <v>150</v>
          </cell>
          <cell r="C47">
            <v>2.6</v>
          </cell>
          <cell r="F47">
            <v>2.35</v>
          </cell>
          <cell r="L47">
            <v>2.75</v>
          </cell>
          <cell r="X47">
            <v>3</v>
          </cell>
          <cell r="Z47">
            <v>3</v>
          </cell>
          <cell r="AC47">
            <v>3</v>
          </cell>
          <cell r="AD47">
            <v>2.6</v>
          </cell>
          <cell r="AE47">
            <v>3</v>
          </cell>
          <cell r="AF47">
            <v>2.6</v>
          </cell>
          <cell r="AG47">
            <v>2.1</v>
          </cell>
          <cell r="AH47">
            <v>2.2000000000000002</v>
          </cell>
          <cell r="AQ47">
            <v>11</v>
          </cell>
          <cell r="AR47">
            <v>29.200000000000003</v>
          </cell>
          <cell r="AS47">
            <v>2.6545454545454548</v>
          </cell>
          <cell r="AT47">
            <v>2.1</v>
          </cell>
          <cell r="AU47">
            <v>3</v>
          </cell>
        </row>
        <row r="48">
          <cell r="B48">
            <v>151</v>
          </cell>
          <cell r="C48">
            <v>2.8</v>
          </cell>
          <cell r="F48">
            <v>2</v>
          </cell>
          <cell r="L48">
            <v>2.8</v>
          </cell>
          <cell r="X48">
            <v>2.5</v>
          </cell>
          <cell r="Z48">
            <v>2.8</v>
          </cell>
          <cell r="AC48">
            <v>2.5</v>
          </cell>
          <cell r="AD48">
            <v>2.35</v>
          </cell>
          <cell r="AE48">
            <v>2.7</v>
          </cell>
          <cell r="AF48">
            <v>2.4</v>
          </cell>
          <cell r="AG48">
            <v>2.4</v>
          </cell>
          <cell r="AH48">
            <v>2.9</v>
          </cell>
          <cell r="AQ48">
            <v>11</v>
          </cell>
          <cell r="AR48">
            <v>28.149999999999995</v>
          </cell>
          <cell r="AS48">
            <v>2.5590909090909086</v>
          </cell>
          <cell r="AT48">
            <v>2</v>
          </cell>
          <cell r="AU48">
            <v>2.9</v>
          </cell>
        </row>
        <row r="49">
          <cell r="B49">
            <v>152</v>
          </cell>
          <cell r="C49">
            <v>0.3</v>
          </cell>
          <cell r="F49">
            <v>0.35</v>
          </cell>
          <cell r="L49">
            <v>0.3</v>
          </cell>
          <cell r="X49">
            <v>0.3</v>
          </cell>
          <cell r="Y49">
            <v>0.35</v>
          </cell>
          <cell r="Z49">
            <v>0.3</v>
          </cell>
          <cell r="AD49">
            <v>0.3</v>
          </cell>
          <cell r="AE49">
            <v>0.3</v>
          </cell>
          <cell r="AF49">
            <v>0.3</v>
          </cell>
          <cell r="AG49">
            <v>0.3</v>
          </cell>
          <cell r="AH49">
            <v>0.35</v>
          </cell>
          <cell r="AQ49">
            <v>11</v>
          </cell>
          <cell r="AR49">
            <v>3.4499999999999997</v>
          </cell>
          <cell r="AS49">
            <v>0.3136363636363636</v>
          </cell>
          <cell r="AT49">
            <v>0.3</v>
          </cell>
          <cell r="AU49">
            <v>0.35</v>
          </cell>
        </row>
        <row r="50">
          <cell r="B50">
            <v>153</v>
          </cell>
          <cell r="C50">
            <v>4</v>
          </cell>
          <cell r="Y50">
            <v>6</v>
          </cell>
          <cell r="AD50">
            <v>6</v>
          </cell>
          <cell r="AE50">
            <v>6.5</v>
          </cell>
          <cell r="AF50">
            <v>6</v>
          </cell>
          <cell r="AQ50">
            <v>5</v>
          </cell>
          <cell r="AR50">
            <v>28.5</v>
          </cell>
          <cell r="AS50">
            <v>5.7</v>
          </cell>
          <cell r="AT50">
            <v>4</v>
          </cell>
          <cell r="AU50">
            <v>6.5</v>
          </cell>
        </row>
        <row r="51">
          <cell r="B51">
            <v>155</v>
          </cell>
          <cell r="C51">
            <v>2.25</v>
          </cell>
          <cell r="F51">
            <v>2.1</v>
          </cell>
          <cell r="G51">
            <v>2.15</v>
          </cell>
          <cell r="L51">
            <v>2.25</v>
          </cell>
          <cell r="X51">
            <v>2.5</v>
          </cell>
          <cell r="Y51">
            <v>2.6</v>
          </cell>
          <cell r="Z51">
            <v>2.4</v>
          </cell>
          <cell r="AC51">
            <v>2.5</v>
          </cell>
          <cell r="AD51">
            <v>2.2999999999999998</v>
          </cell>
          <cell r="AE51">
            <v>2.4500000000000002</v>
          </cell>
          <cell r="AF51">
            <v>2.6</v>
          </cell>
          <cell r="AG51">
            <v>2.2000000000000002</v>
          </cell>
          <cell r="AH51">
            <v>2.4</v>
          </cell>
          <cell r="AQ51">
            <v>13</v>
          </cell>
          <cell r="AR51">
            <v>30.7</v>
          </cell>
          <cell r="AS51">
            <v>2.3615384615384616</v>
          </cell>
          <cell r="AT51">
            <v>2.1</v>
          </cell>
          <cell r="AU51">
            <v>2.6</v>
          </cell>
        </row>
        <row r="52">
          <cell r="B52">
            <v>157</v>
          </cell>
          <cell r="C52">
            <v>0.75</v>
          </cell>
          <cell r="F52">
            <v>0.7</v>
          </cell>
          <cell r="G52">
            <v>0.75</v>
          </cell>
          <cell r="L52">
            <v>0.8</v>
          </cell>
          <cell r="X52">
            <v>1</v>
          </cell>
          <cell r="Y52">
            <v>0.8</v>
          </cell>
          <cell r="Z52">
            <v>0.8</v>
          </cell>
          <cell r="AC52">
            <v>0.7</v>
          </cell>
          <cell r="AD52">
            <v>0.8</v>
          </cell>
          <cell r="AE52">
            <v>0.8</v>
          </cell>
          <cell r="AF52">
            <v>0.95</v>
          </cell>
          <cell r="AG52">
            <v>0.75</v>
          </cell>
          <cell r="AH52">
            <v>1</v>
          </cell>
          <cell r="AQ52">
            <v>13</v>
          </cell>
          <cell r="AR52">
            <v>10.6</v>
          </cell>
          <cell r="AS52">
            <v>0.81538461538461537</v>
          </cell>
          <cell r="AT52">
            <v>0.7</v>
          </cell>
          <cell r="AU52">
            <v>1</v>
          </cell>
        </row>
        <row r="53">
          <cell r="B53">
            <v>158</v>
          </cell>
          <cell r="C53">
            <v>3.5</v>
          </cell>
          <cell r="F53">
            <v>3.7</v>
          </cell>
          <cell r="X53">
            <v>2.5</v>
          </cell>
          <cell r="Y53">
            <v>3.5</v>
          </cell>
          <cell r="Z53">
            <v>4.95</v>
          </cell>
          <cell r="AC53">
            <v>3.2</v>
          </cell>
          <cell r="AD53">
            <v>3.4</v>
          </cell>
          <cell r="AE53">
            <v>3.7</v>
          </cell>
          <cell r="AF53">
            <v>3.45</v>
          </cell>
          <cell r="AG53">
            <v>2.9</v>
          </cell>
          <cell r="AH53">
            <v>3.6</v>
          </cell>
          <cell r="AQ53">
            <v>11</v>
          </cell>
          <cell r="AR53">
            <v>38.4</v>
          </cell>
          <cell r="AS53">
            <v>3.4909090909090907</v>
          </cell>
          <cell r="AT53">
            <v>2.5</v>
          </cell>
          <cell r="AU53">
            <v>4.95</v>
          </cell>
        </row>
        <row r="54">
          <cell r="B54">
            <v>159</v>
          </cell>
          <cell r="C54">
            <v>0.9</v>
          </cell>
          <cell r="F54">
            <v>0.6</v>
          </cell>
          <cell r="G54">
            <v>0.55000000000000004</v>
          </cell>
          <cell r="L54">
            <v>0.8</v>
          </cell>
          <cell r="X54">
            <v>1</v>
          </cell>
          <cell r="Y54">
            <v>0.9</v>
          </cell>
          <cell r="Z54">
            <v>1</v>
          </cell>
          <cell r="AC54">
            <v>0.8</v>
          </cell>
          <cell r="AD54">
            <v>1</v>
          </cell>
          <cell r="AE54">
            <v>1</v>
          </cell>
          <cell r="AF54">
            <v>0.8</v>
          </cell>
          <cell r="AG54">
            <v>0.75</v>
          </cell>
          <cell r="AH54">
            <v>1</v>
          </cell>
          <cell r="AQ54">
            <v>13</v>
          </cell>
          <cell r="AR54">
            <v>11.100000000000001</v>
          </cell>
          <cell r="AS54">
            <v>0.85384615384615392</v>
          </cell>
          <cell r="AT54">
            <v>0.55000000000000004</v>
          </cell>
          <cell r="AU54">
            <v>1</v>
          </cell>
        </row>
        <row r="55">
          <cell r="B55">
            <v>160</v>
          </cell>
          <cell r="C55">
            <v>2.8</v>
          </cell>
          <cell r="F55">
            <v>2.7</v>
          </cell>
          <cell r="G55">
            <v>2.4</v>
          </cell>
          <cell r="L55">
            <v>2.6</v>
          </cell>
          <cell r="X55">
            <v>3</v>
          </cell>
          <cell r="Y55">
            <v>2.9</v>
          </cell>
          <cell r="Z55">
            <v>3.2</v>
          </cell>
          <cell r="AC55">
            <v>2.9</v>
          </cell>
          <cell r="AD55">
            <v>2.8</v>
          </cell>
          <cell r="AE55">
            <v>2.9</v>
          </cell>
          <cell r="AF55">
            <v>2.95</v>
          </cell>
          <cell r="AG55">
            <v>2.7</v>
          </cell>
          <cell r="AH55">
            <v>2.75</v>
          </cell>
          <cell r="AQ55">
            <v>13</v>
          </cell>
          <cell r="AR55">
            <v>36.599999999999994</v>
          </cell>
          <cell r="AS55">
            <v>2.8153846153846152</v>
          </cell>
          <cell r="AT55">
            <v>2.4</v>
          </cell>
          <cell r="AU55">
            <v>3.2</v>
          </cell>
        </row>
        <row r="56">
          <cell r="B56" t="str">
            <v>CEREAL</v>
          </cell>
        </row>
        <row r="57">
          <cell r="B57">
            <v>161</v>
          </cell>
          <cell r="C57">
            <v>1.4</v>
          </cell>
          <cell r="L57">
            <v>1.2</v>
          </cell>
          <cell r="X57">
            <v>1.3</v>
          </cell>
          <cell r="Y57">
            <v>1.2</v>
          </cell>
          <cell r="Z57">
            <v>1.5</v>
          </cell>
          <cell r="AD57">
            <v>1.3</v>
          </cell>
          <cell r="AE57">
            <v>1.4</v>
          </cell>
          <cell r="AF57">
            <v>1.3</v>
          </cell>
          <cell r="AG57">
            <v>1.2</v>
          </cell>
          <cell r="AH57">
            <v>1.4</v>
          </cell>
          <cell r="AQ57">
            <v>10</v>
          </cell>
          <cell r="AR57">
            <v>13.2</v>
          </cell>
          <cell r="AS57">
            <v>1.3199999999999998</v>
          </cell>
          <cell r="AT57">
            <v>1.2</v>
          </cell>
          <cell r="AU57">
            <v>1.5</v>
          </cell>
        </row>
        <row r="58">
          <cell r="B58">
            <v>162</v>
          </cell>
          <cell r="C58">
            <v>0.3</v>
          </cell>
          <cell r="F58">
            <v>0.35</v>
          </cell>
          <cell r="X58">
            <v>0.25</v>
          </cell>
          <cell r="Z58">
            <v>0.3</v>
          </cell>
          <cell r="AC58">
            <v>0.3</v>
          </cell>
          <cell r="AD58">
            <v>0.2</v>
          </cell>
          <cell r="AF58">
            <v>0.25</v>
          </cell>
          <cell r="AQ58">
            <v>7</v>
          </cell>
          <cell r="AR58">
            <v>1.95</v>
          </cell>
          <cell r="AS58">
            <v>0.27857142857142858</v>
          </cell>
          <cell r="AT58">
            <v>0.2</v>
          </cell>
          <cell r="AU58">
            <v>0.35</v>
          </cell>
        </row>
        <row r="59">
          <cell r="B59">
            <v>163</v>
          </cell>
          <cell r="C59">
            <v>0.5</v>
          </cell>
          <cell r="F59">
            <v>0.5</v>
          </cell>
          <cell r="L59">
            <v>0.5</v>
          </cell>
          <cell r="X59">
            <v>0.5</v>
          </cell>
          <cell r="Y59">
            <v>0.5</v>
          </cell>
          <cell r="Z59">
            <v>0.5</v>
          </cell>
          <cell r="AC59">
            <v>0.5</v>
          </cell>
          <cell r="AD59">
            <v>0.5</v>
          </cell>
          <cell r="AE59">
            <v>0.5</v>
          </cell>
          <cell r="AF59">
            <v>0.5</v>
          </cell>
          <cell r="AG59">
            <v>0.5</v>
          </cell>
          <cell r="AH59">
            <v>0.5</v>
          </cell>
          <cell r="AQ59">
            <v>12</v>
          </cell>
          <cell r="AR59">
            <v>6</v>
          </cell>
          <cell r="AS59">
            <v>0.5</v>
          </cell>
          <cell r="AT59">
            <v>0.5</v>
          </cell>
          <cell r="AU59">
            <v>0.5</v>
          </cell>
        </row>
        <row r="60">
          <cell r="B60">
            <v>164</v>
          </cell>
          <cell r="C60">
            <v>1.4</v>
          </cell>
          <cell r="F60">
            <v>1.3</v>
          </cell>
          <cell r="L60">
            <v>1.5</v>
          </cell>
          <cell r="X60">
            <v>1.5</v>
          </cell>
          <cell r="Y60">
            <v>1.5</v>
          </cell>
          <cell r="Z60">
            <v>1.5</v>
          </cell>
          <cell r="AC60">
            <v>1.5</v>
          </cell>
          <cell r="AD60">
            <v>1.5</v>
          </cell>
          <cell r="AE60">
            <v>1.5</v>
          </cell>
          <cell r="AF60">
            <v>1.45</v>
          </cell>
          <cell r="AG60">
            <v>1.4</v>
          </cell>
          <cell r="AH60">
            <v>1.6</v>
          </cell>
          <cell r="AQ60">
            <v>12</v>
          </cell>
          <cell r="AR60">
            <v>17.649999999999999</v>
          </cell>
          <cell r="AS60">
            <v>1.4708333333333332</v>
          </cell>
          <cell r="AT60">
            <v>1.3</v>
          </cell>
          <cell r="AU60">
            <v>1.6</v>
          </cell>
        </row>
        <row r="61">
          <cell r="B61">
            <v>974</v>
          </cell>
          <cell r="C61">
            <v>0.9</v>
          </cell>
          <cell r="F61">
            <v>0.6</v>
          </cell>
          <cell r="L61">
            <v>0.8</v>
          </cell>
          <cell r="X61">
            <v>1</v>
          </cell>
          <cell r="Z61">
            <v>0.9</v>
          </cell>
          <cell r="AC61">
            <v>0.8</v>
          </cell>
          <cell r="AD61">
            <v>0.7</v>
          </cell>
          <cell r="AE61">
            <v>1</v>
          </cell>
          <cell r="AF61">
            <v>0.7</v>
          </cell>
          <cell r="AH61">
            <v>1</v>
          </cell>
          <cell r="AQ61">
            <v>10</v>
          </cell>
          <cell r="AR61">
            <v>8.4</v>
          </cell>
          <cell r="AS61">
            <v>0.84000000000000008</v>
          </cell>
          <cell r="AT61">
            <v>0.6</v>
          </cell>
          <cell r="AU61">
            <v>1</v>
          </cell>
        </row>
        <row r="62">
          <cell r="B62">
            <v>975</v>
          </cell>
          <cell r="C62">
            <v>1.2</v>
          </cell>
          <cell r="F62">
            <v>1.3</v>
          </cell>
          <cell r="X62">
            <v>1.4</v>
          </cell>
          <cell r="Y62">
            <v>1.5</v>
          </cell>
          <cell r="Z62">
            <v>1.5</v>
          </cell>
          <cell r="AD62">
            <v>1</v>
          </cell>
          <cell r="AF62">
            <v>1.5</v>
          </cell>
          <cell r="AH62">
            <v>1.5</v>
          </cell>
          <cell r="AQ62">
            <v>8</v>
          </cell>
          <cell r="AR62">
            <v>10.9</v>
          </cell>
          <cell r="AS62">
            <v>1.3625</v>
          </cell>
          <cell r="AT62">
            <v>1</v>
          </cell>
          <cell r="AU62">
            <v>1.5</v>
          </cell>
        </row>
        <row r="63">
          <cell r="B63">
            <v>992</v>
          </cell>
          <cell r="C63">
            <v>8.3000000000000007</v>
          </cell>
          <cell r="F63">
            <v>7.5</v>
          </cell>
          <cell r="G63">
            <v>7.15</v>
          </cell>
          <cell r="L63">
            <v>7</v>
          </cell>
          <cell r="X63">
            <v>7</v>
          </cell>
          <cell r="Y63">
            <v>8.6</v>
          </cell>
          <cell r="Z63">
            <v>8</v>
          </cell>
          <cell r="AC63">
            <v>7.5</v>
          </cell>
          <cell r="AD63">
            <v>8</v>
          </cell>
          <cell r="AE63">
            <v>8.5</v>
          </cell>
          <cell r="AF63">
            <v>8</v>
          </cell>
          <cell r="AG63">
            <v>7.6</v>
          </cell>
          <cell r="AH63">
            <v>8</v>
          </cell>
          <cell r="AQ63">
            <v>13</v>
          </cell>
          <cell r="AR63">
            <v>101.15</v>
          </cell>
          <cell r="AS63">
            <v>7.7807692307692315</v>
          </cell>
          <cell r="AT63">
            <v>7</v>
          </cell>
          <cell r="AU63">
            <v>8.6</v>
          </cell>
        </row>
        <row r="64">
          <cell r="B64">
            <v>990</v>
          </cell>
          <cell r="C64">
            <v>0.8</v>
          </cell>
          <cell r="F64">
            <v>0.75</v>
          </cell>
          <cell r="L64">
            <v>0.9</v>
          </cell>
          <cell r="X64">
            <v>0.75</v>
          </cell>
          <cell r="Y64">
            <v>0.8</v>
          </cell>
          <cell r="Z64">
            <v>0.8</v>
          </cell>
          <cell r="AC64">
            <v>0.7</v>
          </cell>
          <cell r="AD64">
            <v>0.7</v>
          </cell>
          <cell r="AE64">
            <v>1</v>
          </cell>
          <cell r="AF64">
            <v>0.8</v>
          </cell>
          <cell r="AG64">
            <v>0.7</v>
          </cell>
          <cell r="AH64">
            <v>1</v>
          </cell>
          <cell r="AQ64">
            <v>12</v>
          </cell>
          <cell r="AR64">
            <v>9.6999999999999993</v>
          </cell>
          <cell r="AS64">
            <v>0.80833333333333324</v>
          </cell>
          <cell r="AT64">
            <v>0.7</v>
          </cell>
          <cell r="AU64">
            <v>1</v>
          </cell>
        </row>
        <row r="65">
          <cell r="B65" t="str">
            <v>DRINKS</v>
          </cell>
        </row>
        <row r="66">
          <cell r="B66">
            <v>166</v>
          </cell>
          <cell r="C66">
            <v>2.1</v>
          </cell>
          <cell r="F66">
            <v>1.85</v>
          </cell>
          <cell r="L66">
            <v>2.4</v>
          </cell>
          <cell r="X66">
            <v>1.85</v>
          </cell>
          <cell r="Y66">
            <v>3</v>
          </cell>
          <cell r="Z66">
            <v>2.65</v>
          </cell>
          <cell r="AC66">
            <v>3.1</v>
          </cell>
          <cell r="AD66">
            <v>1.7</v>
          </cell>
          <cell r="AE66">
            <v>2.5</v>
          </cell>
          <cell r="AF66">
            <v>2.1</v>
          </cell>
          <cell r="AG66">
            <v>2.7</v>
          </cell>
          <cell r="AH66">
            <v>2.6</v>
          </cell>
          <cell r="AQ66">
            <v>12</v>
          </cell>
          <cell r="AR66">
            <v>28.55</v>
          </cell>
          <cell r="AS66">
            <v>2.3791666666666669</v>
          </cell>
          <cell r="AT66">
            <v>1.7</v>
          </cell>
          <cell r="AU66">
            <v>3.1</v>
          </cell>
        </row>
        <row r="67">
          <cell r="B67">
            <v>167</v>
          </cell>
          <cell r="C67">
            <v>7.8</v>
          </cell>
          <cell r="F67">
            <v>6.8</v>
          </cell>
          <cell r="G67">
            <v>7.55</v>
          </cell>
          <cell r="L67">
            <v>7.85</v>
          </cell>
          <cell r="X67">
            <v>8.3000000000000007</v>
          </cell>
          <cell r="Y67">
            <v>8.8000000000000007</v>
          </cell>
          <cell r="Z67">
            <v>8.4</v>
          </cell>
          <cell r="AC67">
            <v>8.3000000000000007</v>
          </cell>
          <cell r="AD67">
            <v>8.6999999999999993</v>
          </cell>
          <cell r="AE67">
            <v>8.3000000000000007</v>
          </cell>
          <cell r="AF67">
            <v>9.6</v>
          </cell>
          <cell r="AG67">
            <v>8</v>
          </cell>
          <cell r="AH67">
            <v>8</v>
          </cell>
          <cell r="AQ67">
            <v>13</v>
          </cell>
          <cell r="AR67">
            <v>106.39999999999999</v>
          </cell>
          <cell r="AS67">
            <v>8.184615384615384</v>
          </cell>
          <cell r="AT67">
            <v>6.8</v>
          </cell>
          <cell r="AU67">
            <v>9.6</v>
          </cell>
        </row>
        <row r="68">
          <cell r="B68">
            <v>168</v>
          </cell>
          <cell r="C68">
            <v>3.7</v>
          </cell>
          <cell r="AQ68">
            <v>1</v>
          </cell>
          <cell r="AR68">
            <v>3.7</v>
          </cell>
          <cell r="AS68">
            <v>3.7</v>
          </cell>
          <cell r="AT68">
            <v>3.7</v>
          </cell>
          <cell r="AU68">
            <v>3.7</v>
          </cell>
        </row>
        <row r="69">
          <cell r="B69">
            <v>169</v>
          </cell>
          <cell r="C69">
            <v>2.1</v>
          </cell>
          <cell r="F69">
            <v>1.8</v>
          </cell>
          <cell r="L69">
            <v>2.6</v>
          </cell>
          <cell r="X69">
            <v>2.2000000000000002</v>
          </cell>
          <cell r="Y69">
            <v>2.6</v>
          </cell>
          <cell r="Z69">
            <v>2.5</v>
          </cell>
          <cell r="AC69">
            <v>2.2999999999999998</v>
          </cell>
          <cell r="AD69">
            <v>2</v>
          </cell>
          <cell r="AE69">
            <v>2.4</v>
          </cell>
          <cell r="AF69">
            <v>2.2000000000000002</v>
          </cell>
          <cell r="AG69">
            <v>1.9</v>
          </cell>
          <cell r="AQ69">
            <v>11</v>
          </cell>
          <cell r="AR69">
            <v>24.599999999999994</v>
          </cell>
          <cell r="AS69">
            <v>2.2363636363636359</v>
          </cell>
          <cell r="AT69">
            <v>1.8</v>
          </cell>
          <cell r="AU69">
            <v>2.6</v>
          </cell>
        </row>
        <row r="70">
          <cell r="B70">
            <v>976</v>
          </cell>
          <cell r="C70">
            <v>1.9</v>
          </cell>
          <cell r="F70">
            <v>1.75</v>
          </cell>
          <cell r="G70">
            <v>1.55</v>
          </cell>
          <cell r="L70">
            <v>1.5</v>
          </cell>
          <cell r="X70">
            <v>1.8</v>
          </cell>
          <cell r="Y70">
            <v>1.95</v>
          </cell>
          <cell r="Z70">
            <v>1.8</v>
          </cell>
          <cell r="AC70">
            <v>1.9</v>
          </cell>
          <cell r="AD70">
            <v>1.8</v>
          </cell>
          <cell r="AF70">
            <v>1.6</v>
          </cell>
          <cell r="AG70">
            <v>1.8</v>
          </cell>
          <cell r="AQ70">
            <v>11</v>
          </cell>
          <cell r="AR70">
            <v>19.350000000000001</v>
          </cell>
          <cell r="AS70">
            <v>1.7590909090909093</v>
          </cell>
          <cell r="AT70">
            <v>1.5</v>
          </cell>
          <cell r="AU70">
            <v>1.95</v>
          </cell>
        </row>
        <row r="71">
          <cell r="B71">
            <v>977</v>
          </cell>
          <cell r="F71">
            <v>3.5</v>
          </cell>
          <cell r="X71">
            <v>3</v>
          </cell>
          <cell r="AG71">
            <v>2.5</v>
          </cell>
          <cell r="AQ71">
            <v>3</v>
          </cell>
          <cell r="AR71">
            <v>9</v>
          </cell>
          <cell r="AS71">
            <v>3</v>
          </cell>
          <cell r="AT71">
            <v>2.5</v>
          </cell>
          <cell r="AU71">
            <v>3.5</v>
          </cell>
        </row>
        <row r="72">
          <cell r="B72" t="str">
            <v>MILK</v>
          </cell>
        </row>
        <row r="73">
          <cell r="B73">
            <v>171</v>
          </cell>
          <cell r="C73">
            <v>3</v>
          </cell>
          <cell r="F73">
            <v>2.4500000000000002</v>
          </cell>
          <cell r="G73">
            <v>2.5499999999999998</v>
          </cell>
          <cell r="L73">
            <v>3</v>
          </cell>
          <cell r="X73">
            <v>3</v>
          </cell>
          <cell r="Y73">
            <v>3.4</v>
          </cell>
          <cell r="Z73">
            <v>3.4</v>
          </cell>
          <cell r="AC73">
            <v>3.3</v>
          </cell>
          <cell r="AD73">
            <v>3</v>
          </cell>
          <cell r="AE73">
            <v>3.4</v>
          </cell>
          <cell r="AF73">
            <v>3</v>
          </cell>
          <cell r="AG73">
            <v>2.9</v>
          </cell>
          <cell r="AH73">
            <v>3.2</v>
          </cell>
          <cell r="AQ73">
            <v>13</v>
          </cell>
          <cell r="AR73">
            <v>39.6</v>
          </cell>
          <cell r="AS73">
            <v>3.0461538461538464</v>
          </cell>
          <cell r="AT73">
            <v>2.4500000000000002</v>
          </cell>
          <cell r="AU73">
            <v>3.4</v>
          </cell>
        </row>
        <row r="74">
          <cell r="B74">
            <v>172</v>
          </cell>
          <cell r="C74">
            <v>3.3</v>
          </cell>
          <cell r="F74">
            <v>2.8</v>
          </cell>
          <cell r="G74">
            <v>2.9</v>
          </cell>
          <cell r="X74">
            <v>3.3</v>
          </cell>
          <cell r="Y74">
            <v>3.65</v>
          </cell>
          <cell r="Z74">
            <v>3.6</v>
          </cell>
          <cell r="AC74">
            <v>2.8</v>
          </cell>
          <cell r="AD74">
            <v>3.5</v>
          </cell>
          <cell r="AE74">
            <v>3.9</v>
          </cell>
          <cell r="AF74">
            <v>3.5</v>
          </cell>
          <cell r="AG74">
            <v>3.3</v>
          </cell>
          <cell r="AH74">
            <v>2.9</v>
          </cell>
          <cell r="AQ74">
            <v>12</v>
          </cell>
          <cell r="AR74">
            <v>39.449999999999996</v>
          </cell>
          <cell r="AS74">
            <v>3.2874999999999996</v>
          </cell>
          <cell r="AT74">
            <v>2.8</v>
          </cell>
          <cell r="AU74">
            <v>3.9</v>
          </cell>
        </row>
        <row r="75">
          <cell r="B75">
            <v>173</v>
          </cell>
          <cell r="C75">
            <v>4.8</v>
          </cell>
          <cell r="F75">
            <v>4.8</v>
          </cell>
          <cell r="G75">
            <v>4.8</v>
          </cell>
          <cell r="L75">
            <v>5</v>
          </cell>
          <cell r="X75">
            <v>5</v>
          </cell>
          <cell r="Y75">
            <v>5.3</v>
          </cell>
          <cell r="Z75">
            <v>5.4</v>
          </cell>
          <cell r="AC75">
            <v>4.8</v>
          </cell>
          <cell r="AD75">
            <v>5.2</v>
          </cell>
          <cell r="AE75">
            <v>5</v>
          </cell>
          <cell r="AF75">
            <v>5.2</v>
          </cell>
          <cell r="AG75">
            <v>4.8</v>
          </cell>
          <cell r="AH75">
            <v>4.3</v>
          </cell>
          <cell r="AQ75">
            <v>13</v>
          </cell>
          <cell r="AR75">
            <v>64.400000000000006</v>
          </cell>
          <cell r="AS75">
            <v>4.953846153846154</v>
          </cell>
          <cell r="AT75">
            <v>4.3</v>
          </cell>
          <cell r="AU75">
            <v>5.4</v>
          </cell>
        </row>
        <row r="76">
          <cell r="B76">
            <v>174</v>
          </cell>
          <cell r="C76">
            <v>2.9</v>
          </cell>
          <cell r="F76">
            <v>1.7</v>
          </cell>
          <cell r="G76">
            <v>2.4</v>
          </cell>
          <cell r="L76">
            <v>2.5</v>
          </cell>
          <cell r="X76">
            <v>3</v>
          </cell>
          <cell r="Z76">
            <v>3.1</v>
          </cell>
          <cell r="AC76">
            <v>2</v>
          </cell>
          <cell r="AD76">
            <v>2.8</v>
          </cell>
          <cell r="AE76">
            <v>2.8</v>
          </cell>
          <cell r="AF76">
            <v>2.8</v>
          </cell>
          <cell r="AG76">
            <v>2.6</v>
          </cell>
          <cell r="AH76">
            <v>3</v>
          </cell>
          <cell r="AQ76">
            <v>12</v>
          </cell>
          <cell r="AR76">
            <v>31.600000000000005</v>
          </cell>
          <cell r="AS76">
            <v>2.6333333333333337</v>
          </cell>
          <cell r="AT76">
            <v>1.7</v>
          </cell>
          <cell r="AU76">
            <v>3.1</v>
          </cell>
        </row>
        <row r="77">
          <cell r="B77">
            <v>175</v>
          </cell>
          <cell r="C77">
            <v>3.3</v>
          </cell>
          <cell r="F77">
            <v>3.15</v>
          </cell>
          <cell r="G77">
            <v>2.65</v>
          </cell>
          <cell r="L77">
            <v>2.7</v>
          </cell>
          <cell r="X77">
            <v>3.3</v>
          </cell>
          <cell r="Y77">
            <v>3.55</v>
          </cell>
          <cell r="Z77">
            <v>2.95</v>
          </cell>
          <cell r="AC77">
            <v>3.5</v>
          </cell>
          <cell r="AD77">
            <v>3.05</v>
          </cell>
          <cell r="AE77">
            <v>3.25</v>
          </cell>
          <cell r="AF77">
            <v>3.25</v>
          </cell>
          <cell r="AG77">
            <v>2.85</v>
          </cell>
          <cell r="AH77">
            <v>3.5</v>
          </cell>
          <cell r="AQ77">
            <v>13</v>
          </cell>
          <cell r="AR77">
            <v>41.000000000000007</v>
          </cell>
          <cell r="AS77">
            <v>3.1538461538461542</v>
          </cell>
          <cell r="AT77">
            <v>2.65</v>
          </cell>
          <cell r="AU77">
            <v>3.55</v>
          </cell>
        </row>
        <row r="78">
          <cell r="B78">
            <v>176</v>
          </cell>
          <cell r="C78">
            <v>1.8</v>
          </cell>
          <cell r="F78">
            <v>2.75</v>
          </cell>
          <cell r="G78">
            <v>1.5</v>
          </cell>
          <cell r="L78">
            <v>1.9</v>
          </cell>
          <cell r="Y78">
            <v>1.8</v>
          </cell>
          <cell r="AD78">
            <v>1.8</v>
          </cell>
          <cell r="AE78">
            <v>1.8</v>
          </cell>
          <cell r="AQ78">
            <v>7</v>
          </cell>
          <cell r="AR78">
            <v>13.350000000000001</v>
          </cell>
          <cell r="AS78">
            <v>1.9071428571428573</v>
          </cell>
          <cell r="AT78">
            <v>1.5</v>
          </cell>
          <cell r="AU78">
            <v>2.75</v>
          </cell>
        </row>
        <row r="79">
          <cell r="B79" t="str">
            <v>DAIRY</v>
          </cell>
        </row>
        <row r="80">
          <cell r="B80">
            <v>178</v>
          </cell>
          <cell r="C80">
            <v>2.7</v>
          </cell>
          <cell r="E80">
            <v>2.2999999999999998</v>
          </cell>
          <cell r="F80">
            <v>2.6</v>
          </cell>
          <cell r="G80">
            <v>2.2999999999999998</v>
          </cell>
          <cell r="L80">
            <v>2.6</v>
          </cell>
          <cell r="X80">
            <v>2.8</v>
          </cell>
          <cell r="Y80">
            <v>2.95</v>
          </cell>
          <cell r="Z80">
            <v>2.5</v>
          </cell>
          <cell r="AC80">
            <v>2.5</v>
          </cell>
          <cell r="AD80">
            <v>2.65</v>
          </cell>
          <cell r="AE80">
            <v>2.7</v>
          </cell>
          <cell r="AF80">
            <v>2.7</v>
          </cell>
          <cell r="AG80">
            <v>2.5</v>
          </cell>
          <cell r="AH80">
            <v>2.9</v>
          </cell>
          <cell r="AQ80">
            <v>14</v>
          </cell>
          <cell r="AR80">
            <v>36.699999999999996</v>
          </cell>
          <cell r="AS80">
            <v>2.621428571428571</v>
          </cell>
          <cell r="AT80">
            <v>2.2999999999999998</v>
          </cell>
          <cell r="AU80">
            <v>2.95</v>
          </cell>
        </row>
        <row r="81">
          <cell r="B81">
            <v>179</v>
          </cell>
          <cell r="C81">
            <v>2</v>
          </cell>
          <cell r="E81">
            <v>2.0499999999999998</v>
          </cell>
          <cell r="F81">
            <v>1.7</v>
          </cell>
          <cell r="G81">
            <v>2.15</v>
          </cell>
          <cell r="L81">
            <v>1.8</v>
          </cell>
          <cell r="X81">
            <v>2.2999999999999998</v>
          </cell>
          <cell r="Y81">
            <v>2.6</v>
          </cell>
          <cell r="Z81">
            <v>2.85</v>
          </cell>
          <cell r="AC81">
            <v>2.7</v>
          </cell>
          <cell r="AD81">
            <v>2.2000000000000002</v>
          </cell>
          <cell r="AE81">
            <v>2.8</v>
          </cell>
          <cell r="AF81">
            <v>2.2999999999999998</v>
          </cell>
          <cell r="AG81">
            <v>2.2000000000000002</v>
          </cell>
          <cell r="AH81">
            <v>2.7</v>
          </cell>
          <cell r="AQ81">
            <v>14</v>
          </cell>
          <cell r="AR81">
            <v>32.35</v>
          </cell>
          <cell r="AS81">
            <v>2.3107142857142859</v>
          </cell>
          <cell r="AT81">
            <v>1.7</v>
          </cell>
          <cell r="AU81">
            <v>2.85</v>
          </cell>
        </row>
        <row r="82">
          <cell r="B82">
            <v>180</v>
          </cell>
          <cell r="C82">
            <v>2.4</v>
          </cell>
          <cell r="E82">
            <v>2.1</v>
          </cell>
          <cell r="F82">
            <v>2.1</v>
          </cell>
          <cell r="L82">
            <v>2.2000000000000002</v>
          </cell>
          <cell r="X82">
            <v>2.5</v>
          </cell>
          <cell r="Y82">
            <v>2.2999999999999998</v>
          </cell>
          <cell r="Z82">
            <v>2.75</v>
          </cell>
          <cell r="AC82">
            <v>2.5</v>
          </cell>
          <cell r="AD82">
            <v>2.9</v>
          </cell>
          <cell r="AE82">
            <v>3.15</v>
          </cell>
          <cell r="AF82">
            <v>2.35</v>
          </cell>
          <cell r="AG82">
            <v>2.2999999999999998</v>
          </cell>
          <cell r="AH82">
            <v>2.8</v>
          </cell>
          <cell r="AQ82">
            <v>13</v>
          </cell>
          <cell r="AR82">
            <v>32.35</v>
          </cell>
          <cell r="AS82">
            <v>2.4884615384615385</v>
          </cell>
          <cell r="AT82">
            <v>2.1</v>
          </cell>
          <cell r="AU82">
            <v>3.15</v>
          </cell>
        </row>
        <row r="83">
          <cell r="B83">
            <v>181</v>
          </cell>
          <cell r="C83">
            <v>1.3</v>
          </cell>
          <cell r="E83">
            <v>1.2</v>
          </cell>
          <cell r="F83">
            <v>1.3</v>
          </cell>
          <cell r="G83">
            <v>1.25</v>
          </cell>
          <cell r="L83">
            <v>1.3</v>
          </cell>
          <cell r="X83">
            <v>1.3</v>
          </cell>
          <cell r="Y83">
            <v>1.5</v>
          </cell>
          <cell r="Z83">
            <v>1.4</v>
          </cell>
          <cell r="AC83">
            <v>1.6</v>
          </cell>
          <cell r="AD83">
            <v>1.35</v>
          </cell>
          <cell r="AE83">
            <v>1.3</v>
          </cell>
          <cell r="AF83">
            <v>1.5</v>
          </cell>
          <cell r="AG83">
            <v>1.25</v>
          </cell>
          <cell r="AH83">
            <v>1.7</v>
          </cell>
          <cell r="AQ83">
            <v>14</v>
          </cell>
          <cell r="AR83">
            <v>19.249999999999996</v>
          </cell>
          <cell r="AS83">
            <v>1.3749999999999998</v>
          </cell>
          <cell r="AT83">
            <v>1.2</v>
          </cell>
          <cell r="AU83">
            <v>1.7</v>
          </cell>
        </row>
        <row r="84">
          <cell r="B84">
            <v>183</v>
          </cell>
          <cell r="C84">
            <v>1.4</v>
          </cell>
          <cell r="E84">
            <v>1.2</v>
          </cell>
          <cell r="F84">
            <v>1.25</v>
          </cell>
          <cell r="G84">
            <v>1.25</v>
          </cell>
          <cell r="L84">
            <v>1.5</v>
          </cell>
          <cell r="X84">
            <v>1.5</v>
          </cell>
          <cell r="Y84">
            <v>1.6</v>
          </cell>
          <cell r="AC84">
            <v>1.5</v>
          </cell>
          <cell r="AD84">
            <v>1.4</v>
          </cell>
          <cell r="AE84">
            <v>1.5</v>
          </cell>
          <cell r="AF84">
            <v>1.3</v>
          </cell>
          <cell r="AG84">
            <v>1.4</v>
          </cell>
          <cell r="AH84">
            <v>1.5</v>
          </cell>
          <cell r="AQ84">
            <v>13</v>
          </cell>
          <cell r="AR84">
            <v>18.3</v>
          </cell>
          <cell r="AS84">
            <v>1.4076923076923078</v>
          </cell>
          <cell r="AT84">
            <v>1.2</v>
          </cell>
          <cell r="AU84">
            <v>1.6</v>
          </cell>
        </row>
        <row r="85">
          <cell r="B85">
            <v>185</v>
          </cell>
          <cell r="C85">
            <v>1.5</v>
          </cell>
          <cell r="E85">
            <v>1.35</v>
          </cell>
          <cell r="F85">
            <v>1.45</v>
          </cell>
          <cell r="G85">
            <v>1.2</v>
          </cell>
          <cell r="L85">
            <v>1.4</v>
          </cell>
          <cell r="X85">
            <v>1.5</v>
          </cell>
          <cell r="Y85">
            <v>1.65</v>
          </cell>
          <cell r="Z85">
            <v>1.5</v>
          </cell>
          <cell r="AC85">
            <v>1.8</v>
          </cell>
          <cell r="AD85">
            <v>1.7</v>
          </cell>
          <cell r="AE85">
            <v>1.45</v>
          </cell>
          <cell r="AG85">
            <v>1.4</v>
          </cell>
          <cell r="AH85">
            <v>1.5</v>
          </cell>
          <cell r="AQ85">
            <v>13</v>
          </cell>
          <cell r="AR85">
            <v>19.399999999999999</v>
          </cell>
          <cell r="AS85">
            <v>1.4923076923076921</v>
          </cell>
          <cell r="AT85">
            <v>1.2</v>
          </cell>
          <cell r="AU85">
            <v>1.8</v>
          </cell>
        </row>
        <row r="86">
          <cell r="B86">
            <v>186</v>
          </cell>
          <cell r="C86">
            <v>2.5</v>
          </cell>
          <cell r="E86">
            <v>3.4</v>
          </cell>
          <cell r="F86">
            <v>4.6500000000000004</v>
          </cell>
          <cell r="X86">
            <v>4.5999999999999996</v>
          </cell>
          <cell r="AD86">
            <v>2.4</v>
          </cell>
          <cell r="AF86">
            <v>4.5</v>
          </cell>
          <cell r="AG86">
            <v>4.3499999999999996</v>
          </cell>
          <cell r="AH86">
            <v>3.8</v>
          </cell>
          <cell r="AQ86">
            <v>8</v>
          </cell>
          <cell r="AR86">
            <v>30.2</v>
          </cell>
          <cell r="AS86">
            <v>3.7749999999999999</v>
          </cell>
          <cell r="AT86">
            <v>2.4</v>
          </cell>
          <cell r="AU86">
            <v>4.6500000000000004</v>
          </cell>
        </row>
        <row r="87">
          <cell r="B87">
            <v>187</v>
          </cell>
          <cell r="C87">
            <v>5</v>
          </cell>
          <cell r="E87">
            <v>3.95</v>
          </cell>
          <cell r="L87">
            <v>4.7</v>
          </cell>
          <cell r="X87">
            <v>5</v>
          </cell>
          <cell r="Y87">
            <v>5.0999999999999996</v>
          </cell>
          <cell r="Z87">
            <v>5.0999999999999996</v>
          </cell>
          <cell r="AC87">
            <v>4.9000000000000004</v>
          </cell>
          <cell r="AD87">
            <v>4.8</v>
          </cell>
          <cell r="AE87">
            <v>4.4000000000000004</v>
          </cell>
          <cell r="AG87">
            <v>5</v>
          </cell>
          <cell r="AH87">
            <v>4.2</v>
          </cell>
          <cell r="AI87" t="str">
            <v xml:space="preserve"> </v>
          </cell>
          <cell r="AQ87">
            <v>12</v>
          </cell>
          <cell r="AR87">
            <v>52.15</v>
          </cell>
          <cell r="AS87">
            <v>4.3458333333333332</v>
          </cell>
          <cell r="AT87">
            <v>0</v>
          </cell>
          <cell r="AU87">
            <v>5.0999999999999996</v>
          </cell>
        </row>
        <row r="88">
          <cell r="B88">
            <v>188</v>
          </cell>
          <cell r="C88">
            <v>4.4000000000000004</v>
          </cell>
          <cell r="E88">
            <v>3.9</v>
          </cell>
          <cell r="F88">
            <v>4.2</v>
          </cell>
          <cell r="G88">
            <v>3.9</v>
          </cell>
          <cell r="L88">
            <v>4.2</v>
          </cell>
          <cell r="X88">
            <v>4.4000000000000004</v>
          </cell>
          <cell r="Y88">
            <v>4.0999999999999996</v>
          </cell>
          <cell r="Z88">
            <v>4.2</v>
          </cell>
          <cell r="AC88">
            <v>4.2</v>
          </cell>
          <cell r="AD88">
            <v>4.5999999999999996</v>
          </cell>
          <cell r="AE88">
            <v>4.5</v>
          </cell>
          <cell r="AF88">
            <v>4.9000000000000004</v>
          </cell>
          <cell r="AG88">
            <v>4.2</v>
          </cell>
          <cell r="AH88">
            <v>4.3</v>
          </cell>
          <cell r="AQ88">
            <v>14</v>
          </cell>
          <cell r="AR88">
            <v>60.000000000000007</v>
          </cell>
          <cell r="AS88">
            <v>4.2857142857142865</v>
          </cell>
          <cell r="AT88">
            <v>3.9</v>
          </cell>
          <cell r="AU88">
            <v>4.9000000000000004</v>
          </cell>
        </row>
        <row r="89">
          <cell r="B89">
            <v>189</v>
          </cell>
          <cell r="C89">
            <v>1.2</v>
          </cell>
          <cell r="E89">
            <v>0.95</v>
          </cell>
          <cell r="G89">
            <v>1.1000000000000001</v>
          </cell>
          <cell r="L89">
            <v>1.3</v>
          </cell>
          <cell r="AD89">
            <v>1.1000000000000001</v>
          </cell>
          <cell r="AG89">
            <v>1</v>
          </cell>
          <cell r="AQ89">
            <v>6</v>
          </cell>
          <cell r="AR89">
            <v>6.65</v>
          </cell>
          <cell r="AS89">
            <v>1.1083333333333334</v>
          </cell>
          <cell r="AT89">
            <v>0.95</v>
          </cell>
          <cell r="AU89">
            <v>1.3</v>
          </cell>
        </row>
        <row r="90">
          <cell r="B90">
            <v>978</v>
          </cell>
          <cell r="C90">
            <v>3.4</v>
          </cell>
          <cell r="E90">
            <v>3</v>
          </cell>
          <cell r="F90">
            <v>2.9</v>
          </cell>
          <cell r="G90">
            <v>2.85</v>
          </cell>
          <cell r="L90">
            <v>2.9</v>
          </cell>
          <cell r="X90">
            <v>3.5</v>
          </cell>
          <cell r="Z90">
            <v>3.5</v>
          </cell>
          <cell r="AC90">
            <v>3.2</v>
          </cell>
          <cell r="AD90">
            <v>3.4</v>
          </cell>
          <cell r="AE90">
            <v>3.3</v>
          </cell>
          <cell r="AF90">
            <v>3.4</v>
          </cell>
          <cell r="AG90">
            <v>2.95</v>
          </cell>
          <cell r="AH90">
            <v>3</v>
          </cell>
          <cell r="AQ90">
            <v>13</v>
          </cell>
          <cell r="AR90">
            <v>41.300000000000004</v>
          </cell>
          <cell r="AS90">
            <v>3.1769230769230772</v>
          </cell>
          <cell r="AT90">
            <v>2.85</v>
          </cell>
          <cell r="AU90">
            <v>3.5</v>
          </cell>
        </row>
        <row r="91">
          <cell r="B91">
            <v>979</v>
          </cell>
          <cell r="C91">
            <v>1.35</v>
          </cell>
          <cell r="E91">
            <v>1.3</v>
          </cell>
          <cell r="F91">
            <v>1.35</v>
          </cell>
          <cell r="G91">
            <v>1</v>
          </cell>
          <cell r="L91">
            <v>1.3</v>
          </cell>
          <cell r="X91">
            <v>1.65</v>
          </cell>
          <cell r="Y91">
            <v>1.5</v>
          </cell>
          <cell r="AC91">
            <v>1.5</v>
          </cell>
          <cell r="AD91">
            <v>1.5</v>
          </cell>
          <cell r="AE91">
            <v>1.4</v>
          </cell>
          <cell r="AF91">
            <v>1.4</v>
          </cell>
          <cell r="AG91">
            <v>1.3</v>
          </cell>
          <cell r="AQ91">
            <v>12</v>
          </cell>
          <cell r="AR91">
            <v>16.55</v>
          </cell>
          <cell r="AS91">
            <v>1.3791666666666667</v>
          </cell>
          <cell r="AT91">
            <v>1</v>
          </cell>
          <cell r="AU91">
            <v>1.65</v>
          </cell>
        </row>
        <row r="92">
          <cell r="B92">
            <v>980</v>
          </cell>
          <cell r="C92">
            <v>5.7</v>
          </cell>
          <cell r="F92">
            <v>4.2</v>
          </cell>
          <cell r="G92">
            <v>2.4</v>
          </cell>
          <cell r="L92">
            <v>5</v>
          </cell>
          <cell r="X92">
            <v>3.2</v>
          </cell>
          <cell r="Y92">
            <v>3.5</v>
          </cell>
          <cell r="Z92">
            <v>6.7</v>
          </cell>
          <cell r="AD92">
            <v>4.2</v>
          </cell>
          <cell r="AE92">
            <v>3.65</v>
          </cell>
          <cell r="AF92">
            <v>3.75</v>
          </cell>
          <cell r="AG92">
            <v>3.7</v>
          </cell>
          <cell r="AH92">
            <v>6.5</v>
          </cell>
          <cell r="AQ92">
            <v>12</v>
          </cell>
          <cell r="AR92">
            <v>52.5</v>
          </cell>
          <cell r="AS92">
            <v>4.375</v>
          </cell>
          <cell r="AT92">
            <v>2.4</v>
          </cell>
          <cell r="AU92">
            <v>6.7</v>
          </cell>
        </row>
        <row r="93">
          <cell r="B93">
            <v>981</v>
          </cell>
          <cell r="C93">
            <v>2.7</v>
          </cell>
          <cell r="E93">
            <v>2.15</v>
          </cell>
          <cell r="F93">
            <v>2.2999999999999998</v>
          </cell>
          <cell r="G93">
            <v>2.4</v>
          </cell>
          <cell r="X93">
            <v>3</v>
          </cell>
          <cell r="Y93">
            <v>3</v>
          </cell>
          <cell r="Z93">
            <v>3</v>
          </cell>
          <cell r="AC93">
            <v>2.7</v>
          </cell>
          <cell r="AD93">
            <v>2.8</v>
          </cell>
          <cell r="AE93">
            <v>2.85</v>
          </cell>
          <cell r="AF93">
            <v>2.8</v>
          </cell>
          <cell r="AG93">
            <v>2.8</v>
          </cell>
          <cell r="AH93">
            <v>3</v>
          </cell>
          <cell r="AQ93">
            <v>13</v>
          </cell>
          <cell r="AR93">
            <v>35.5</v>
          </cell>
          <cell r="AS93">
            <v>2.7307692307692308</v>
          </cell>
          <cell r="AT93">
            <v>2.15</v>
          </cell>
          <cell r="AU93">
            <v>3</v>
          </cell>
        </row>
        <row r="94">
          <cell r="B94" t="str">
            <v>OTHERS</v>
          </cell>
        </row>
        <row r="95">
          <cell r="B95">
            <v>191</v>
          </cell>
          <cell r="C95">
            <v>3</v>
          </cell>
          <cell r="F95">
            <v>2.2000000000000002</v>
          </cell>
          <cell r="X95">
            <v>2</v>
          </cell>
          <cell r="Z95">
            <v>2</v>
          </cell>
          <cell r="AI95">
            <v>2.5</v>
          </cell>
          <cell r="AQ95">
            <v>5</v>
          </cell>
          <cell r="AR95">
            <v>11.7</v>
          </cell>
          <cell r="AS95">
            <v>2.34</v>
          </cell>
          <cell r="AT95">
            <v>2</v>
          </cell>
          <cell r="AU95">
            <v>3</v>
          </cell>
        </row>
        <row r="96">
          <cell r="B96">
            <v>192</v>
          </cell>
          <cell r="C96">
            <v>3</v>
          </cell>
          <cell r="F96">
            <v>3</v>
          </cell>
          <cell r="R96">
            <v>3</v>
          </cell>
          <cell r="X96">
            <v>2.5</v>
          </cell>
          <cell r="Y96">
            <v>2.5</v>
          </cell>
          <cell r="Z96">
            <v>2.5</v>
          </cell>
          <cell r="AD96">
            <v>3</v>
          </cell>
          <cell r="AG96">
            <v>3</v>
          </cell>
          <cell r="AQ96">
            <v>8</v>
          </cell>
          <cell r="AR96">
            <v>22.5</v>
          </cell>
          <cell r="AS96">
            <v>2.8125</v>
          </cell>
          <cell r="AT96">
            <v>2.5</v>
          </cell>
          <cell r="AU96">
            <v>3</v>
          </cell>
        </row>
        <row r="97">
          <cell r="B97">
            <v>193</v>
          </cell>
          <cell r="C97">
            <v>1.25</v>
          </cell>
          <cell r="F97">
            <v>2.5</v>
          </cell>
          <cell r="R97">
            <v>2</v>
          </cell>
          <cell r="X97">
            <v>2</v>
          </cell>
          <cell r="Z97">
            <v>1.5</v>
          </cell>
          <cell r="AD97">
            <v>2.5</v>
          </cell>
          <cell r="AG97">
            <v>2.5</v>
          </cell>
          <cell r="AI97">
            <v>2</v>
          </cell>
          <cell r="AQ97">
            <v>8</v>
          </cell>
          <cell r="AR97">
            <v>16.25</v>
          </cell>
          <cell r="AS97">
            <v>2.03125</v>
          </cell>
          <cell r="AT97">
            <v>1.25</v>
          </cell>
          <cell r="AU97">
            <v>2.5</v>
          </cell>
        </row>
        <row r="98">
          <cell r="B98">
            <v>195</v>
          </cell>
          <cell r="C98">
            <v>4.7</v>
          </cell>
          <cell r="F98">
            <v>4.8499999999999996</v>
          </cell>
          <cell r="X98">
            <v>4.2</v>
          </cell>
          <cell r="Z98">
            <v>4.3</v>
          </cell>
          <cell r="AD98">
            <v>4.5999999999999996</v>
          </cell>
          <cell r="AI98">
            <v>5</v>
          </cell>
          <cell r="AQ98">
            <v>6</v>
          </cell>
          <cell r="AR98">
            <v>27.65</v>
          </cell>
          <cell r="AS98">
            <v>4.6083333333333334</v>
          </cell>
          <cell r="AT98">
            <v>4.2</v>
          </cell>
          <cell r="AU98">
            <v>5</v>
          </cell>
        </row>
        <row r="99">
          <cell r="B99" t="str">
            <v>TAKEAWAY</v>
          </cell>
        </row>
        <row r="100">
          <cell r="B100">
            <v>194</v>
          </cell>
          <cell r="F100">
            <v>6.5</v>
          </cell>
          <cell r="R100">
            <v>10.5</v>
          </cell>
          <cell r="AG100">
            <v>5</v>
          </cell>
          <cell r="AI100">
            <v>5</v>
          </cell>
          <cell r="AQ100">
            <v>4</v>
          </cell>
          <cell r="AR100">
            <v>27</v>
          </cell>
          <cell r="AS100">
            <v>6.75</v>
          </cell>
          <cell r="AT100">
            <v>5</v>
          </cell>
          <cell r="AU100">
            <v>10.5</v>
          </cell>
        </row>
        <row r="101">
          <cell r="B101">
            <v>196</v>
          </cell>
          <cell r="R101">
            <v>12.5</v>
          </cell>
          <cell r="AQ101">
            <v>1</v>
          </cell>
          <cell r="AR101">
            <v>12.5</v>
          </cell>
          <cell r="AS101">
            <v>12.5</v>
          </cell>
          <cell r="AT101">
            <v>12.5</v>
          </cell>
          <cell r="AU101">
            <v>12.5</v>
          </cell>
        </row>
        <row r="102">
          <cell r="B102" t="str">
            <v>EAT IN</v>
          </cell>
          <cell r="BE102">
            <v>1</v>
          </cell>
          <cell r="BF102">
            <v>75</v>
          </cell>
          <cell r="BG102">
            <v>2.8204607504681962E-2</v>
          </cell>
          <cell r="BH102" t="e">
            <v>#DIV/0!</v>
          </cell>
        </row>
        <row r="104">
          <cell r="B104">
            <v>201</v>
          </cell>
          <cell r="AP104">
            <v>110.04266666666666</v>
          </cell>
          <cell r="AQ104">
            <v>1</v>
          </cell>
          <cell r="AR104">
            <v>110.04266666666666</v>
          </cell>
          <cell r="AS104">
            <v>110.04266666666666</v>
          </cell>
          <cell r="AT104">
            <v>110.04266666666666</v>
          </cell>
          <cell r="AU104">
            <v>110.04266666666666</v>
          </cell>
        </row>
        <row r="105">
          <cell r="B105">
            <v>203</v>
          </cell>
          <cell r="AP105">
            <v>782.44869915808238</v>
          </cell>
          <cell r="AQ105">
            <v>1</v>
          </cell>
          <cell r="AR105">
            <v>782.44869915808238</v>
          </cell>
          <cell r="AS105">
            <v>782.44869915808238</v>
          </cell>
          <cell r="AT105">
            <v>782.44869915808238</v>
          </cell>
          <cell r="AU105">
            <v>782.44869915808238</v>
          </cell>
        </row>
        <row r="106">
          <cell r="B106" t="str">
            <v>RENTAL</v>
          </cell>
        </row>
        <row r="107">
          <cell r="B107">
            <v>211</v>
          </cell>
          <cell r="AP107">
            <v>294.44</v>
          </cell>
          <cell r="AQ107">
            <v>1</v>
          </cell>
          <cell r="AR107">
            <v>294.44</v>
          </cell>
          <cell r="AS107">
            <v>294.44</v>
          </cell>
          <cell r="AT107">
            <v>294.44</v>
          </cell>
          <cell r="AU107">
            <v>294.44</v>
          </cell>
        </row>
        <row r="108">
          <cell r="B108">
            <v>212</v>
          </cell>
          <cell r="AP108">
            <v>105.55</v>
          </cell>
          <cell r="AQ108">
            <v>1</v>
          </cell>
          <cell r="AR108">
            <v>105.55</v>
          </cell>
          <cell r="AS108">
            <v>105.55</v>
          </cell>
          <cell r="AT108">
            <v>105.55</v>
          </cell>
          <cell r="AU108">
            <v>105.55</v>
          </cell>
        </row>
        <row r="109">
          <cell r="B109" t="str">
            <v>INSURANCE</v>
          </cell>
        </row>
        <row r="110">
          <cell r="B110">
            <v>221</v>
          </cell>
          <cell r="P110">
            <v>895</v>
          </cell>
          <cell r="AA110">
            <v>1350</v>
          </cell>
          <cell r="AG110">
            <v>980</v>
          </cell>
          <cell r="AQ110">
            <v>3</v>
          </cell>
          <cell r="AR110">
            <v>3225</v>
          </cell>
          <cell r="AS110">
            <v>1075</v>
          </cell>
          <cell r="AT110">
            <v>895</v>
          </cell>
          <cell r="AU110">
            <v>1350</v>
          </cell>
        </row>
        <row r="111">
          <cell r="B111">
            <v>229</v>
          </cell>
          <cell r="E111">
            <v>55</v>
          </cell>
          <cell r="H111">
            <v>30.5</v>
          </cell>
          <cell r="P111">
            <v>34.799999999999997</v>
          </cell>
          <cell r="AA111">
            <v>34.799999999999997</v>
          </cell>
          <cell r="AG111">
            <v>40</v>
          </cell>
          <cell r="AQ111">
            <v>5</v>
          </cell>
          <cell r="AR111">
            <v>195.1</v>
          </cell>
          <cell r="AS111">
            <v>39.019999999999996</v>
          </cell>
          <cell r="AT111">
            <v>30.5</v>
          </cell>
          <cell r="AU111">
            <v>55</v>
          </cell>
        </row>
        <row r="112">
          <cell r="B112">
            <v>231</v>
          </cell>
          <cell r="E112">
            <v>15</v>
          </cell>
          <cell r="H112">
            <v>11.9</v>
          </cell>
          <cell r="S112">
            <v>15</v>
          </cell>
          <cell r="AQ112">
            <v>3</v>
          </cell>
          <cell r="AR112">
            <v>41.9</v>
          </cell>
          <cell r="AS112">
            <v>13.966666666666667</v>
          </cell>
          <cell r="AT112">
            <v>11.9</v>
          </cell>
          <cell r="AU112">
            <v>15</v>
          </cell>
        </row>
        <row r="113">
          <cell r="B113">
            <v>982</v>
          </cell>
          <cell r="E113">
            <v>4.5999999999999996</v>
          </cell>
          <cell r="H113">
            <v>4.7</v>
          </cell>
          <cell r="S113">
            <v>4.9800000000000004</v>
          </cell>
          <cell r="AQ113">
            <v>3</v>
          </cell>
          <cell r="AR113">
            <v>14.280000000000001</v>
          </cell>
          <cell r="AS113">
            <v>4.7600000000000007</v>
          </cell>
          <cell r="AT113">
            <v>4.5999999999999996</v>
          </cell>
          <cell r="AU113">
            <v>4.9800000000000004</v>
          </cell>
        </row>
        <row r="114">
          <cell r="B114">
            <v>983</v>
          </cell>
          <cell r="AP114">
            <v>2.6</v>
          </cell>
          <cell r="AQ114">
            <v>1</v>
          </cell>
          <cell r="AR114">
            <v>2.6</v>
          </cell>
          <cell r="AS114">
            <v>2.6</v>
          </cell>
          <cell r="AT114">
            <v>2.6</v>
          </cell>
          <cell r="AU114">
            <v>2.6</v>
          </cell>
        </row>
        <row r="115">
          <cell r="B115">
            <v>241</v>
          </cell>
          <cell r="E115">
            <v>70</v>
          </cell>
          <cell r="AG115">
            <v>43.5</v>
          </cell>
          <cell r="AQ115">
            <v>2</v>
          </cell>
          <cell r="AR115">
            <v>113.5</v>
          </cell>
          <cell r="AS115">
            <v>56.75</v>
          </cell>
          <cell r="AT115">
            <v>43.5</v>
          </cell>
          <cell r="AU115">
            <v>70</v>
          </cell>
        </row>
        <row r="116">
          <cell r="B116">
            <v>251</v>
          </cell>
          <cell r="AG116">
            <v>34.5</v>
          </cell>
          <cell r="AQ116">
            <v>1</v>
          </cell>
          <cell r="AR116">
            <v>34.5</v>
          </cell>
          <cell r="AS116">
            <v>34.5</v>
          </cell>
          <cell r="AT116">
            <v>34.5</v>
          </cell>
          <cell r="AU116">
            <v>34.5</v>
          </cell>
        </row>
        <row r="117">
          <cell r="B117">
            <v>252</v>
          </cell>
          <cell r="E117">
            <v>43</v>
          </cell>
          <cell r="H117">
            <v>47</v>
          </cell>
          <cell r="AA117">
            <v>47</v>
          </cell>
          <cell r="AG117">
            <v>54</v>
          </cell>
          <cell r="AQ117">
            <v>4</v>
          </cell>
          <cell r="AR117">
            <v>191</v>
          </cell>
          <cell r="AS117">
            <v>47.75</v>
          </cell>
          <cell r="AT117">
            <v>43</v>
          </cell>
          <cell r="AU117">
            <v>54</v>
          </cell>
        </row>
        <row r="118">
          <cell r="B118" t="str">
            <v>MAINTENANCE</v>
          </cell>
        </row>
        <row r="120">
          <cell r="B120">
            <v>300</v>
          </cell>
          <cell r="AP120">
            <v>47.15</v>
          </cell>
          <cell r="AQ120">
            <v>1</v>
          </cell>
          <cell r="AR120">
            <v>47.15</v>
          </cell>
          <cell r="AS120">
            <v>47.15</v>
          </cell>
          <cell r="AT120">
            <v>47.15</v>
          </cell>
          <cell r="AU120">
            <v>47.15</v>
          </cell>
        </row>
        <row r="121">
          <cell r="B121">
            <v>301</v>
          </cell>
          <cell r="E121">
            <v>1</v>
          </cell>
          <cell r="AA121">
            <v>1</v>
          </cell>
          <cell r="AP121">
            <v>0.9</v>
          </cell>
          <cell r="AQ121">
            <v>3</v>
          </cell>
          <cell r="AR121">
            <v>2.9</v>
          </cell>
          <cell r="AS121">
            <v>0.96666666666666667</v>
          </cell>
          <cell r="AT121">
            <v>0.9</v>
          </cell>
          <cell r="AU121">
            <v>1</v>
          </cell>
        </row>
        <row r="122">
          <cell r="B122">
            <v>303</v>
          </cell>
          <cell r="AP122">
            <v>1.45</v>
          </cell>
          <cell r="AQ122">
            <v>1</v>
          </cell>
          <cell r="AR122">
            <v>1.45</v>
          </cell>
          <cell r="AS122">
            <v>1.45</v>
          </cell>
          <cell r="AT122">
            <v>1.45</v>
          </cell>
          <cell r="AU122">
            <v>1.45</v>
          </cell>
        </row>
        <row r="123">
          <cell r="B123" t="str">
            <v>FUEL</v>
          </cell>
          <cell r="AQ123">
            <v>0</v>
          </cell>
        </row>
        <row r="124">
          <cell r="B124">
            <v>310</v>
          </cell>
          <cell r="D124">
            <v>2500</v>
          </cell>
          <cell r="E124">
            <v>1395</v>
          </cell>
          <cell r="P124">
            <v>1070</v>
          </cell>
          <cell r="AA124">
            <v>1069</v>
          </cell>
          <cell r="AQ124">
            <v>4</v>
          </cell>
          <cell r="AR124">
            <v>6034</v>
          </cell>
          <cell r="AS124">
            <v>1508.5</v>
          </cell>
          <cell r="AT124">
            <v>1069</v>
          </cell>
          <cell r="AU124">
            <v>2500</v>
          </cell>
        </row>
        <row r="125">
          <cell r="B125">
            <v>311</v>
          </cell>
          <cell r="D125">
            <v>625</v>
          </cell>
          <cell r="E125">
            <v>400</v>
          </cell>
          <cell r="I125">
            <v>199</v>
          </cell>
          <cell r="AQ125">
            <v>3</v>
          </cell>
          <cell r="AR125">
            <v>1224</v>
          </cell>
          <cell r="AS125">
            <v>408</v>
          </cell>
          <cell r="AT125">
            <v>199</v>
          </cell>
          <cell r="AU125">
            <v>625</v>
          </cell>
        </row>
        <row r="126">
          <cell r="B126">
            <v>314</v>
          </cell>
          <cell r="E126">
            <v>1395</v>
          </cell>
          <cell r="P126">
            <v>1135</v>
          </cell>
          <cell r="AA126">
            <v>1575</v>
          </cell>
          <cell r="AQ126">
            <v>3</v>
          </cell>
          <cell r="AR126">
            <v>4105</v>
          </cell>
          <cell r="AS126">
            <v>1368.3333333333333</v>
          </cell>
          <cell r="AT126">
            <v>1135</v>
          </cell>
          <cell r="AU126">
            <v>1575</v>
          </cell>
        </row>
        <row r="127">
          <cell r="B127">
            <v>315</v>
          </cell>
          <cell r="E127">
            <v>890</v>
          </cell>
          <cell r="AA127">
            <v>600</v>
          </cell>
          <cell r="AQ127">
            <v>2</v>
          </cell>
          <cell r="AR127">
            <v>1490</v>
          </cell>
          <cell r="AS127">
            <v>745</v>
          </cell>
          <cell r="AT127">
            <v>600</v>
          </cell>
          <cell r="AU127">
            <v>890</v>
          </cell>
        </row>
        <row r="128">
          <cell r="B128">
            <v>317</v>
          </cell>
          <cell r="E128">
            <v>1695</v>
          </cell>
          <cell r="I128">
            <v>1110</v>
          </cell>
          <cell r="P128">
            <v>1200</v>
          </cell>
          <cell r="AA128">
            <v>1200</v>
          </cell>
          <cell r="AQ128">
            <v>4</v>
          </cell>
          <cell r="AR128">
            <v>5205</v>
          </cell>
          <cell r="AS128">
            <v>1301.25</v>
          </cell>
          <cell r="AT128">
            <v>1110</v>
          </cell>
          <cell r="AU128">
            <v>1695</v>
          </cell>
        </row>
        <row r="129">
          <cell r="B129">
            <v>318</v>
          </cell>
          <cell r="D129">
            <v>99.95</v>
          </cell>
          <cell r="E129">
            <v>65.5</v>
          </cell>
          <cell r="I129">
            <v>79</v>
          </cell>
          <cell r="AQ129">
            <v>3</v>
          </cell>
          <cell r="AR129">
            <v>244.45</v>
          </cell>
          <cell r="AS129">
            <v>81.483333333333334</v>
          </cell>
          <cell r="AT129">
            <v>65.5</v>
          </cell>
          <cell r="AU129">
            <v>99.95</v>
          </cell>
        </row>
        <row r="130">
          <cell r="B130">
            <v>319</v>
          </cell>
          <cell r="D130">
            <v>69.95</v>
          </cell>
          <cell r="E130">
            <v>96.95</v>
          </cell>
          <cell r="I130">
            <v>69</v>
          </cell>
          <cell r="AA130">
            <v>75</v>
          </cell>
          <cell r="AQ130">
            <v>4</v>
          </cell>
          <cell r="AR130">
            <v>310.89999999999998</v>
          </cell>
          <cell r="AS130">
            <v>77.724999999999994</v>
          </cell>
          <cell r="AT130">
            <v>69</v>
          </cell>
          <cell r="AU130">
            <v>96.95</v>
          </cell>
        </row>
        <row r="131">
          <cell r="B131" t="str">
            <v>APPLIANCES</v>
          </cell>
          <cell r="AQ131">
            <v>0</v>
          </cell>
        </row>
        <row r="132">
          <cell r="B132">
            <v>330</v>
          </cell>
          <cell r="E132">
            <v>692</v>
          </cell>
          <cell r="AQ132">
            <v>1</v>
          </cell>
          <cell r="AR132">
            <v>692</v>
          </cell>
          <cell r="AS132">
            <v>692</v>
          </cell>
          <cell r="AT132">
            <v>692</v>
          </cell>
          <cell r="AU132">
            <v>692</v>
          </cell>
        </row>
        <row r="133">
          <cell r="B133">
            <v>331</v>
          </cell>
          <cell r="D133">
            <v>1170</v>
          </cell>
          <cell r="E133">
            <v>903</v>
          </cell>
          <cell r="AQ133">
            <v>2</v>
          </cell>
          <cell r="AR133">
            <v>2073</v>
          </cell>
          <cell r="AS133">
            <v>1036.5</v>
          </cell>
          <cell r="AT133">
            <v>903</v>
          </cell>
          <cell r="AU133">
            <v>1170</v>
          </cell>
        </row>
        <row r="134">
          <cell r="B134" t="str">
            <v>FURNITURE</v>
          </cell>
          <cell r="AQ134">
            <v>0</v>
          </cell>
        </row>
        <row r="135">
          <cell r="B135">
            <v>341</v>
          </cell>
          <cell r="E135">
            <v>32.5</v>
          </cell>
          <cell r="J135">
            <v>39.950000000000003</v>
          </cell>
          <cell r="AQ135">
            <v>2</v>
          </cell>
          <cell r="AR135">
            <v>72.45</v>
          </cell>
          <cell r="AS135">
            <v>36.225000000000001</v>
          </cell>
          <cell r="AT135">
            <v>32.5</v>
          </cell>
          <cell r="AU135">
            <v>39.950000000000003</v>
          </cell>
        </row>
        <row r="136">
          <cell r="B136">
            <v>343</v>
          </cell>
          <cell r="D136">
            <v>13</v>
          </cell>
          <cell r="E136">
            <v>19.95</v>
          </cell>
          <cell r="I136">
            <v>10</v>
          </cell>
          <cell r="J136">
            <v>9.9499999999999993</v>
          </cell>
          <cell r="P136">
            <v>19.5</v>
          </cell>
          <cell r="AQ136">
            <v>5</v>
          </cell>
          <cell r="AR136">
            <v>72.400000000000006</v>
          </cell>
          <cell r="AS136">
            <v>14.48</v>
          </cell>
          <cell r="AT136">
            <v>9.9499999999999993</v>
          </cell>
          <cell r="AU136">
            <v>19.95</v>
          </cell>
        </row>
        <row r="137">
          <cell r="B137">
            <v>344</v>
          </cell>
          <cell r="D137">
            <v>1</v>
          </cell>
          <cell r="E137">
            <v>2.2999999999999998</v>
          </cell>
          <cell r="I137">
            <v>2</v>
          </cell>
          <cell r="J137">
            <v>1.95</v>
          </cell>
          <cell r="K137">
            <v>3</v>
          </cell>
          <cell r="P137">
            <v>1.5</v>
          </cell>
          <cell r="AQ137">
            <v>6</v>
          </cell>
          <cell r="AR137">
            <v>11.75</v>
          </cell>
          <cell r="AS137">
            <v>1.9583333333333333</v>
          </cell>
          <cell r="AT137">
            <v>1</v>
          </cell>
          <cell r="AU137">
            <v>3</v>
          </cell>
        </row>
        <row r="138">
          <cell r="B138">
            <v>345</v>
          </cell>
          <cell r="E138">
            <v>11.5</v>
          </cell>
          <cell r="J138">
            <v>5.5</v>
          </cell>
          <cell r="K138">
            <v>5.25</v>
          </cell>
          <cell r="AQ138">
            <v>3</v>
          </cell>
          <cell r="AR138">
            <v>22.25</v>
          </cell>
          <cell r="AS138">
            <v>7.416666666666667</v>
          </cell>
          <cell r="AT138">
            <v>5.25</v>
          </cell>
          <cell r="AU138">
            <v>11.5</v>
          </cell>
        </row>
        <row r="139">
          <cell r="B139" t="str">
            <v>HOME FURNISHING</v>
          </cell>
          <cell r="AQ139">
            <v>0</v>
          </cell>
        </row>
        <row r="140">
          <cell r="B140">
            <v>350</v>
          </cell>
          <cell r="C140">
            <v>5.5</v>
          </cell>
          <cell r="E140">
            <v>5</v>
          </cell>
          <cell r="G140">
            <v>4.9000000000000004</v>
          </cell>
          <cell r="L140">
            <v>5</v>
          </cell>
          <cell r="X140">
            <v>5.5</v>
          </cell>
          <cell r="Y140">
            <v>5.6</v>
          </cell>
          <cell r="Z140">
            <v>5.05</v>
          </cell>
          <cell r="AC140">
            <v>5</v>
          </cell>
          <cell r="AD140">
            <v>5.55</v>
          </cell>
          <cell r="AE140">
            <v>5.0999999999999996</v>
          </cell>
          <cell r="AF140">
            <v>6</v>
          </cell>
          <cell r="AG140">
            <v>5</v>
          </cell>
          <cell r="AH140">
            <v>5.2</v>
          </cell>
          <cell r="AQ140">
            <v>13</v>
          </cell>
          <cell r="AR140">
            <v>68.399999999999991</v>
          </cell>
          <cell r="AS140">
            <v>5.2615384615384606</v>
          </cell>
          <cell r="AT140">
            <v>4.9000000000000004</v>
          </cell>
          <cell r="AU140">
            <v>6</v>
          </cell>
        </row>
        <row r="141">
          <cell r="B141">
            <v>351</v>
          </cell>
          <cell r="C141">
            <v>2.25</v>
          </cell>
          <cell r="E141">
            <v>2.95</v>
          </cell>
          <cell r="G141">
            <v>2.0499999999999998</v>
          </cell>
          <cell r="L141">
            <v>2.7</v>
          </cell>
          <cell r="X141">
            <v>2.2000000000000002</v>
          </cell>
          <cell r="Y141">
            <v>2.4</v>
          </cell>
          <cell r="Z141">
            <v>2.85</v>
          </cell>
          <cell r="AC141">
            <v>2.2999999999999998</v>
          </cell>
          <cell r="AD141">
            <v>2.8</v>
          </cell>
          <cell r="AE141">
            <v>3</v>
          </cell>
          <cell r="AF141">
            <v>2.7</v>
          </cell>
          <cell r="AG141">
            <v>2.7</v>
          </cell>
          <cell r="AH141">
            <v>2.85</v>
          </cell>
          <cell r="AQ141">
            <v>13</v>
          </cell>
          <cell r="AR141">
            <v>33.75</v>
          </cell>
          <cell r="AS141">
            <v>2.5961538461538463</v>
          </cell>
          <cell r="AT141">
            <v>2.0499999999999998</v>
          </cell>
          <cell r="AU141">
            <v>3</v>
          </cell>
        </row>
        <row r="142">
          <cell r="B142">
            <v>352</v>
          </cell>
          <cell r="C142">
            <v>2.9</v>
          </cell>
          <cell r="E142">
            <v>2.2999999999999998</v>
          </cell>
          <cell r="G142">
            <v>2.4500000000000002</v>
          </cell>
          <cell r="L142">
            <v>2.9</v>
          </cell>
          <cell r="X142">
            <v>3.05</v>
          </cell>
          <cell r="Y142">
            <v>3.1</v>
          </cell>
          <cell r="Z142">
            <v>3.95</v>
          </cell>
          <cell r="AC142">
            <v>3.1</v>
          </cell>
          <cell r="AD142">
            <v>3</v>
          </cell>
          <cell r="AE142">
            <v>3.4</v>
          </cell>
          <cell r="AF142">
            <v>2.95</v>
          </cell>
          <cell r="AG142">
            <v>3</v>
          </cell>
          <cell r="AH142">
            <v>2.9</v>
          </cell>
          <cell r="AQ142">
            <v>13</v>
          </cell>
          <cell r="AR142">
            <v>39</v>
          </cell>
          <cell r="AS142">
            <v>3</v>
          </cell>
          <cell r="AT142">
            <v>2.2999999999999998</v>
          </cell>
          <cell r="AU142">
            <v>3.95</v>
          </cell>
        </row>
        <row r="143">
          <cell r="B143">
            <v>353</v>
          </cell>
          <cell r="C143">
            <v>3.5</v>
          </cell>
          <cell r="E143">
            <v>3.5</v>
          </cell>
          <cell r="G143">
            <v>3.05</v>
          </cell>
          <cell r="L143">
            <v>3.3</v>
          </cell>
          <cell r="X143">
            <v>3.5</v>
          </cell>
          <cell r="Y143">
            <v>3.75</v>
          </cell>
          <cell r="Z143">
            <v>4.95</v>
          </cell>
          <cell r="AC143">
            <v>3.7</v>
          </cell>
          <cell r="AD143">
            <v>3.4</v>
          </cell>
          <cell r="AE143">
            <v>3.6</v>
          </cell>
          <cell r="AF143">
            <v>3.5</v>
          </cell>
          <cell r="AG143">
            <v>3.2</v>
          </cell>
          <cell r="AH143">
            <v>3.8</v>
          </cell>
          <cell r="AQ143">
            <v>13</v>
          </cell>
          <cell r="AR143">
            <v>46.75</v>
          </cell>
          <cell r="AS143">
            <v>3.5961538461538463</v>
          </cell>
          <cell r="AT143">
            <v>3.05</v>
          </cell>
          <cell r="AU143">
            <v>4.95</v>
          </cell>
        </row>
        <row r="144">
          <cell r="B144" t="str">
            <v>CLEANING SUPPLIES</v>
          </cell>
          <cell r="AQ144">
            <v>0</v>
          </cell>
        </row>
        <row r="145">
          <cell r="B145">
            <v>360</v>
          </cell>
          <cell r="E145">
            <v>34.5</v>
          </cell>
          <cell r="P145">
            <v>32</v>
          </cell>
          <cell r="AA145">
            <v>32</v>
          </cell>
          <cell r="AQ145">
            <v>3</v>
          </cell>
          <cell r="AR145">
            <v>98.5</v>
          </cell>
          <cell r="AS145">
            <v>32.833333333333336</v>
          </cell>
          <cell r="AT145">
            <v>32</v>
          </cell>
          <cell r="AU145">
            <v>34.5</v>
          </cell>
        </row>
        <row r="146">
          <cell r="B146">
            <v>361</v>
          </cell>
          <cell r="E146">
            <v>2.95</v>
          </cell>
          <cell r="J146">
            <v>2.95</v>
          </cell>
          <cell r="AG146">
            <v>2.2000000000000002</v>
          </cell>
          <cell r="AQ146">
            <v>3</v>
          </cell>
          <cell r="AR146">
            <v>8.1000000000000014</v>
          </cell>
          <cell r="AS146">
            <v>2.7000000000000006</v>
          </cell>
          <cell r="AT146">
            <v>2.2000000000000002</v>
          </cell>
          <cell r="AU146">
            <v>2.95</v>
          </cell>
        </row>
        <row r="147">
          <cell r="B147">
            <v>370</v>
          </cell>
          <cell r="C147">
            <v>2</v>
          </cell>
          <cell r="E147">
            <v>1.8</v>
          </cell>
          <cell r="L147">
            <v>2</v>
          </cell>
          <cell r="X147">
            <v>2</v>
          </cell>
          <cell r="Y147">
            <v>2</v>
          </cell>
          <cell r="Z147">
            <v>1.5</v>
          </cell>
          <cell r="AC147">
            <v>2</v>
          </cell>
          <cell r="AD147">
            <v>2</v>
          </cell>
          <cell r="AE147">
            <v>2.2000000000000002</v>
          </cell>
          <cell r="AF147">
            <v>1.9</v>
          </cell>
          <cell r="AG147">
            <v>1.8</v>
          </cell>
          <cell r="AH147">
            <v>2.2000000000000002</v>
          </cell>
          <cell r="AQ147">
            <v>12</v>
          </cell>
          <cell r="AR147">
            <v>23.4</v>
          </cell>
          <cell r="AS147">
            <v>1.95</v>
          </cell>
          <cell r="AT147">
            <v>1.5</v>
          </cell>
          <cell r="AU147">
            <v>2.2000000000000002</v>
          </cell>
        </row>
        <row r="148">
          <cell r="B148">
            <v>371</v>
          </cell>
          <cell r="C148">
            <v>1.2</v>
          </cell>
          <cell r="E148">
            <v>2.4</v>
          </cell>
          <cell r="G148">
            <v>2.5</v>
          </cell>
          <cell r="L148">
            <v>2.4</v>
          </cell>
          <cell r="X148">
            <v>3</v>
          </cell>
          <cell r="Y148">
            <v>2.4</v>
          </cell>
          <cell r="Z148">
            <v>3.6</v>
          </cell>
          <cell r="AC148">
            <v>3.6</v>
          </cell>
          <cell r="AD148">
            <v>2.4</v>
          </cell>
          <cell r="AE148">
            <v>2.4</v>
          </cell>
          <cell r="AF148">
            <v>1.4</v>
          </cell>
          <cell r="AG148">
            <v>2.2000000000000002</v>
          </cell>
          <cell r="AH148">
            <v>3</v>
          </cell>
          <cell r="AQ148">
            <v>13</v>
          </cell>
          <cell r="AR148">
            <v>32.5</v>
          </cell>
          <cell r="AS148">
            <v>2.5</v>
          </cell>
          <cell r="AT148">
            <v>1.2</v>
          </cell>
          <cell r="AU148">
            <v>3.6</v>
          </cell>
        </row>
        <row r="149">
          <cell r="B149">
            <v>372</v>
          </cell>
          <cell r="C149">
            <v>1.7</v>
          </cell>
          <cell r="E149">
            <v>1.8</v>
          </cell>
          <cell r="G149">
            <v>1.95</v>
          </cell>
          <cell r="L149">
            <v>1.7</v>
          </cell>
          <cell r="P149">
            <v>2</v>
          </cell>
          <cell r="X149">
            <v>1.75</v>
          </cell>
          <cell r="Y149">
            <v>2.2000000000000002</v>
          </cell>
          <cell r="Z149">
            <v>1.75</v>
          </cell>
          <cell r="AA149">
            <v>2</v>
          </cell>
          <cell r="AC149">
            <v>1.8</v>
          </cell>
          <cell r="AD149">
            <v>2.2000000000000002</v>
          </cell>
          <cell r="AE149">
            <v>1.8</v>
          </cell>
          <cell r="AF149">
            <v>2</v>
          </cell>
          <cell r="AG149">
            <v>1.8</v>
          </cell>
          <cell r="AH149">
            <v>2</v>
          </cell>
          <cell r="AQ149">
            <v>15</v>
          </cell>
          <cell r="AR149">
            <v>28.450000000000003</v>
          </cell>
          <cell r="AS149">
            <v>1.8966666666666669</v>
          </cell>
          <cell r="AT149">
            <v>1.7</v>
          </cell>
          <cell r="AU149">
            <v>2.2000000000000002</v>
          </cell>
        </row>
        <row r="150">
          <cell r="B150">
            <v>373</v>
          </cell>
          <cell r="C150">
            <v>0.65</v>
          </cell>
          <cell r="E150">
            <v>0.7</v>
          </cell>
          <cell r="L150">
            <v>0.75</v>
          </cell>
          <cell r="X150">
            <v>0.75</v>
          </cell>
          <cell r="Y150">
            <v>0.7</v>
          </cell>
          <cell r="Z150">
            <v>1.2</v>
          </cell>
          <cell r="AA150">
            <v>0.2</v>
          </cell>
          <cell r="AC150">
            <v>0.9</v>
          </cell>
          <cell r="AD150">
            <v>0.8</v>
          </cell>
          <cell r="AE150">
            <v>0.85</v>
          </cell>
          <cell r="AF150">
            <v>0.65</v>
          </cell>
          <cell r="AG150">
            <v>0.6</v>
          </cell>
          <cell r="AH150">
            <v>1</v>
          </cell>
          <cell r="AQ150">
            <v>13</v>
          </cell>
          <cell r="AR150">
            <v>9.75</v>
          </cell>
          <cell r="AS150">
            <v>0.75</v>
          </cell>
          <cell r="AT150">
            <v>0.2</v>
          </cell>
          <cell r="AU150">
            <v>1.2</v>
          </cell>
        </row>
        <row r="151">
          <cell r="B151">
            <v>377</v>
          </cell>
          <cell r="C151">
            <v>2</v>
          </cell>
          <cell r="E151">
            <v>1.95</v>
          </cell>
          <cell r="J151">
            <v>1.8</v>
          </cell>
          <cell r="L151">
            <v>1.9</v>
          </cell>
          <cell r="X151">
            <v>2</v>
          </cell>
          <cell r="Y151">
            <v>2.2000000000000002</v>
          </cell>
          <cell r="Z151">
            <v>2.2000000000000002</v>
          </cell>
          <cell r="AC151">
            <v>1.9</v>
          </cell>
          <cell r="AD151">
            <v>2</v>
          </cell>
          <cell r="AE151">
            <v>2</v>
          </cell>
          <cell r="AF151">
            <v>1.9</v>
          </cell>
          <cell r="AG151">
            <v>2</v>
          </cell>
          <cell r="AH151">
            <v>2</v>
          </cell>
          <cell r="AQ151">
            <v>13</v>
          </cell>
          <cell r="AR151">
            <v>25.85</v>
          </cell>
          <cell r="AS151">
            <v>1.9884615384615385</v>
          </cell>
          <cell r="AT151">
            <v>1.8</v>
          </cell>
          <cell r="AU151">
            <v>2.2000000000000002</v>
          </cell>
        </row>
        <row r="152">
          <cell r="B152">
            <v>378</v>
          </cell>
          <cell r="C152">
            <v>4.55</v>
          </cell>
          <cell r="E152">
            <v>5.5</v>
          </cell>
          <cell r="L152">
            <v>4.95</v>
          </cell>
          <cell r="X152">
            <v>5.7</v>
          </cell>
          <cell r="Y152">
            <v>4.8</v>
          </cell>
          <cell r="Z152">
            <v>5.65</v>
          </cell>
          <cell r="AC152">
            <v>4.5</v>
          </cell>
          <cell r="AD152">
            <v>4.5</v>
          </cell>
          <cell r="AE152">
            <v>4.5</v>
          </cell>
          <cell r="AF152">
            <v>5.55</v>
          </cell>
          <cell r="AG152">
            <v>4.2</v>
          </cell>
          <cell r="AQ152">
            <v>11</v>
          </cell>
          <cell r="AR152">
            <v>54.4</v>
          </cell>
          <cell r="AS152">
            <v>4.9454545454545453</v>
          </cell>
          <cell r="AT152">
            <v>4.2</v>
          </cell>
          <cell r="AU152">
            <v>5.7</v>
          </cell>
        </row>
        <row r="153">
          <cell r="B153">
            <v>379</v>
          </cell>
          <cell r="C153">
            <v>3.5</v>
          </cell>
          <cell r="E153">
            <v>4.7</v>
          </cell>
          <cell r="X153">
            <v>5.7</v>
          </cell>
          <cell r="Z153">
            <v>4.7</v>
          </cell>
          <cell r="AD153">
            <v>5.0999999999999996</v>
          </cell>
          <cell r="AF153">
            <v>3.65</v>
          </cell>
          <cell r="AG153">
            <v>4.9000000000000004</v>
          </cell>
          <cell r="AH153">
            <v>3.9</v>
          </cell>
          <cell r="AQ153">
            <v>8</v>
          </cell>
          <cell r="AR153">
            <v>36.149999999999991</v>
          </cell>
          <cell r="AS153">
            <v>4.5187499999999989</v>
          </cell>
          <cell r="AT153">
            <v>3.5</v>
          </cell>
          <cell r="AU153">
            <v>5.7</v>
          </cell>
        </row>
        <row r="154">
          <cell r="B154" t="str">
            <v>OTHER SUPP</v>
          </cell>
          <cell r="AQ154">
            <v>0</v>
          </cell>
        </row>
        <row r="155">
          <cell r="B155">
            <v>390</v>
          </cell>
          <cell r="AP155">
            <v>47.5</v>
          </cell>
          <cell r="AQ155">
            <v>1</v>
          </cell>
          <cell r="AR155">
            <v>47.5</v>
          </cell>
          <cell r="AS155">
            <v>47.5</v>
          </cell>
          <cell r="AT155">
            <v>47.5</v>
          </cell>
          <cell r="AU155">
            <v>47.5</v>
          </cell>
        </row>
        <row r="156">
          <cell r="B156">
            <v>391</v>
          </cell>
          <cell r="AP156">
            <v>13.33</v>
          </cell>
          <cell r="AQ156">
            <v>1</v>
          </cell>
          <cell r="AR156">
            <v>13.33</v>
          </cell>
          <cell r="AS156">
            <v>13.33</v>
          </cell>
          <cell r="AT156">
            <v>13.33</v>
          </cell>
          <cell r="AU156">
            <v>13.33</v>
          </cell>
        </row>
        <row r="157">
          <cell r="B157">
            <v>393</v>
          </cell>
          <cell r="AP157">
            <v>0.85</v>
          </cell>
          <cell r="AQ157">
            <v>1</v>
          </cell>
          <cell r="AR157">
            <v>0.85</v>
          </cell>
          <cell r="AS157">
            <v>0.85</v>
          </cell>
          <cell r="AT157">
            <v>0.85</v>
          </cell>
          <cell r="AU157">
            <v>0.85</v>
          </cell>
        </row>
        <row r="158">
          <cell r="B158">
            <v>394</v>
          </cell>
          <cell r="AP158">
            <v>7.59</v>
          </cell>
          <cell r="AQ158">
            <v>1</v>
          </cell>
          <cell r="AR158">
            <v>7.59</v>
          </cell>
          <cell r="AS158">
            <v>7.59</v>
          </cell>
          <cell r="AT158">
            <v>7.59</v>
          </cell>
          <cell r="AU158">
            <v>7.59</v>
          </cell>
        </row>
        <row r="159">
          <cell r="B159" t="str">
            <v>SERVICES</v>
          </cell>
        </row>
        <row r="161">
          <cell r="B161">
            <v>401</v>
          </cell>
          <cell r="D161">
            <v>9.9499999999999993</v>
          </cell>
          <cell r="E161">
            <v>14.95</v>
          </cell>
          <cell r="J161">
            <v>7.95</v>
          </cell>
          <cell r="K161">
            <v>9.5</v>
          </cell>
          <cell r="AB161">
            <v>9.9499999999999993</v>
          </cell>
          <cell r="AQ161">
            <v>5</v>
          </cell>
          <cell r="AR161">
            <v>52.3</v>
          </cell>
          <cell r="AS161">
            <v>10.459999999999999</v>
          </cell>
          <cell r="AT161">
            <v>7.95</v>
          </cell>
          <cell r="AU161">
            <v>14.95</v>
          </cell>
        </row>
        <row r="162">
          <cell r="B162">
            <v>402</v>
          </cell>
          <cell r="D162">
            <v>7.5</v>
          </cell>
          <cell r="E162">
            <v>15.95</v>
          </cell>
          <cell r="I162">
            <v>10</v>
          </cell>
          <cell r="K162">
            <v>7.5</v>
          </cell>
          <cell r="M162">
            <v>12.95</v>
          </cell>
          <cell r="N162">
            <v>17</v>
          </cell>
          <cell r="AB162">
            <v>12.5</v>
          </cell>
          <cell r="AQ162">
            <v>7</v>
          </cell>
          <cell r="AR162">
            <v>83.4</v>
          </cell>
          <cell r="AS162">
            <v>11.914285714285715</v>
          </cell>
          <cell r="AT162">
            <v>7.5</v>
          </cell>
          <cell r="AU162">
            <v>17</v>
          </cell>
        </row>
        <row r="163">
          <cell r="B163">
            <v>403</v>
          </cell>
          <cell r="E163">
            <v>39.950000000000003</v>
          </cell>
          <cell r="J163">
            <v>42.5</v>
          </cell>
          <cell r="AB163">
            <v>42.5</v>
          </cell>
          <cell r="AQ163">
            <v>3</v>
          </cell>
          <cell r="AR163">
            <v>124.95</v>
          </cell>
          <cell r="AS163">
            <v>41.65</v>
          </cell>
          <cell r="AT163">
            <v>39.950000000000003</v>
          </cell>
          <cell r="AU163">
            <v>42.5</v>
          </cell>
        </row>
        <row r="164">
          <cell r="B164">
            <v>404</v>
          </cell>
          <cell r="E164">
            <v>25.95</v>
          </cell>
          <cell r="M164">
            <v>46</v>
          </cell>
          <cell r="AQ164">
            <v>2</v>
          </cell>
          <cell r="AR164">
            <v>71.95</v>
          </cell>
          <cell r="AS164">
            <v>35.975000000000001</v>
          </cell>
          <cell r="AT164">
            <v>25.95</v>
          </cell>
          <cell r="AU164">
            <v>46</v>
          </cell>
        </row>
        <row r="165">
          <cell r="B165">
            <v>405</v>
          </cell>
          <cell r="E165">
            <v>39.950000000000003</v>
          </cell>
          <cell r="M165">
            <v>59</v>
          </cell>
          <cell r="N165">
            <v>49</v>
          </cell>
          <cell r="AQ165">
            <v>3</v>
          </cell>
          <cell r="AR165">
            <v>147.94999999999999</v>
          </cell>
          <cell r="AS165">
            <v>49.316666666666663</v>
          </cell>
          <cell r="AT165">
            <v>39.950000000000003</v>
          </cell>
          <cell r="AU165">
            <v>59</v>
          </cell>
        </row>
        <row r="166">
          <cell r="B166">
            <v>407</v>
          </cell>
          <cell r="E166">
            <v>10.95</v>
          </cell>
          <cell r="I166">
            <v>4</v>
          </cell>
          <cell r="J166">
            <v>12</v>
          </cell>
          <cell r="K166">
            <v>4.95</v>
          </cell>
          <cell r="AB166">
            <v>4.95</v>
          </cell>
          <cell r="AQ166">
            <v>5</v>
          </cell>
          <cell r="AR166">
            <v>36.85</v>
          </cell>
          <cell r="AS166">
            <v>7.37</v>
          </cell>
          <cell r="AT166">
            <v>4</v>
          </cell>
          <cell r="AU166">
            <v>12</v>
          </cell>
        </row>
        <row r="167">
          <cell r="B167" t="str">
            <v>CLOTHING</v>
          </cell>
          <cell r="AQ167">
            <v>0</v>
          </cell>
        </row>
        <row r="168">
          <cell r="B168">
            <v>411</v>
          </cell>
          <cell r="E168">
            <v>7.95</v>
          </cell>
          <cell r="J168">
            <v>8.5</v>
          </cell>
          <cell r="K168">
            <v>2.73</v>
          </cell>
          <cell r="M168">
            <v>8.1999999999999993</v>
          </cell>
          <cell r="N168">
            <v>3.5</v>
          </cell>
          <cell r="AB168">
            <v>7</v>
          </cell>
          <cell r="AQ168">
            <v>6</v>
          </cell>
          <cell r="AR168">
            <v>37.879999999999995</v>
          </cell>
          <cell r="AS168">
            <v>6.3133333333333326</v>
          </cell>
          <cell r="AT168">
            <v>2.73</v>
          </cell>
          <cell r="AU168">
            <v>8.5</v>
          </cell>
        </row>
        <row r="169">
          <cell r="B169">
            <v>412</v>
          </cell>
          <cell r="D169">
            <v>3.5</v>
          </cell>
          <cell r="E169">
            <v>2.95</v>
          </cell>
          <cell r="J169">
            <v>4.5</v>
          </cell>
          <cell r="K169">
            <v>3.25</v>
          </cell>
          <cell r="AB169">
            <v>3.95</v>
          </cell>
          <cell r="AQ169">
            <v>5</v>
          </cell>
          <cell r="AR169">
            <v>18.149999999999999</v>
          </cell>
          <cell r="AS169">
            <v>3.63</v>
          </cell>
          <cell r="AT169">
            <v>2.95</v>
          </cell>
          <cell r="AU169">
            <v>4.5</v>
          </cell>
        </row>
        <row r="170">
          <cell r="B170">
            <v>414</v>
          </cell>
          <cell r="E170">
            <v>1.75</v>
          </cell>
          <cell r="J170">
            <v>1.2</v>
          </cell>
          <cell r="K170">
            <v>1.45</v>
          </cell>
          <cell r="AB170">
            <v>1.2</v>
          </cell>
          <cell r="AD170">
            <v>0.7</v>
          </cell>
          <cell r="AQ170">
            <v>5</v>
          </cell>
          <cell r="AR170">
            <v>6.3000000000000007</v>
          </cell>
          <cell r="AS170">
            <v>1.2600000000000002</v>
          </cell>
          <cell r="AT170">
            <v>0.7</v>
          </cell>
          <cell r="AU170">
            <v>1.75</v>
          </cell>
        </row>
        <row r="171">
          <cell r="B171" t="str">
            <v>SUPPLIES</v>
          </cell>
          <cell r="AQ171">
            <v>0</v>
          </cell>
        </row>
        <row r="172">
          <cell r="B172">
            <v>421</v>
          </cell>
          <cell r="D172">
            <v>6.5</v>
          </cell>
          <cell r="E172">
            <v>6.5</v>
          </cell>
          <cell r="I172">
            <v>20</v>
          </cell>
          <cell r="J172">
            <v>3.95</v>
          </cell>
          <cell r="AB172">
            <v>5.95</v>
          </cell>
          <cell r="AC172">
            <v>6.5</v>
          </cell>
          <cell r="AD172">
            <v>7.5</v>
          </cell>
          <cell r="AQ172">
            <v>7</v>
          </cell>
          <cell r="AR172">
            <v>56.900000000000006</v>
          </cell>
          <cell r="AS172">
            <v>8.1285714285714299</v>
          </cell>
          <cell r="AT172">
            <v>3.95</v>
          </cell>
          <cell r="AU172">
            <v>20</v>
          </cell>
        </row>
        <row r="173">
          <cell r="B173">
            <v>985</v>
          </cell>
          <cell r="E173">
            <v>89.95</v>
          </cell>
          <cell r="I173">
            <v>45</v>
          </cell>
          <cell r="J173">
            <v>40</v>
          </cell>
          <cell r="K173">
            <v>55</v>
          </cell>
          <cell r="AB173">
            <v>40</v>
          </cell>
          <cell r="AQ173">
            <v>5</v>
          </cell>
          <cell r="AR173">
            <v>269.95</v>
          </cell>
          <cell r="AS173">
            <v>53.989999999999995</v>
          </cell>
          <cell r="AT173">
            <v>40</v>
          </cell>
          <cell r="AU173">
            <v>89.95</v>
          </cell>
        </row>
        <row r="174">
          <cell r="B174">
            <v>986</v>
          </cell>
          <cell r="E174">
            <v>79.95</v>
          </cell>
          <cell r="J174">
            <v>59.5</v>
          </cell>
          <cell r="M174">
            <v>49</v>
          </cell>
          <cell r="AB174">
            <v>39.5</v>
          </cell>
          <cell r="AQ174">
            <v>4</v>
          </cell>
          <cell r="AR174">
            <v>227.95</v>
          </cell>
          <cell r="AS174">
            <v>56.987499999999997</v>
          </cell>
          <cell r="AT174">
            <v>39.5</v>
          </cell>
          <cell r="AU174">
            <v>79.95</v>
          </cell>
        </row>
        <row r="175">
          <cell r="B175" t="str">
            <v>FOOTWEAR</v>
          </cell>
          <cell r="AQ175">
            <v>0</v>
          </cell>
        </row>
        <row r="176">
          <cell r="AQ176">
            <v>0</v>
          </cell>
        </row>
        <row r="177">
          <cell r="B177">
            <v>501</v>
          </cell>
          <cell r="AP177">
            <v>246</v>
          </cell>
          <cell r="AQ177">
            <v>1</v>
          </cell>
          <cell r="AR177">
            <v>246</v>
          </cell>
          <cell r="AS177">
            <v>246</v>
          </cell>
          <cell r="AT177">
            <v>246</v>
          </cell>
          <cell r="AU177">
            <v>246</v>
          </cell>
        </row>
        <row r="178">
          <cell r="B178">
            <v>502</v>
          </cell>
          <cell r="AP178">
            <v>400</v>
          </cell>
          <cell r="AQ178">
            <v>1</v>
          </cell>
          <cell r="AR178">
            <v>400</v>
          </cell>
          <cell r="AS178">
            <v>400</v>
          </cell>
          <cell r="AT178">
            <v>400</v>
          </cell>
          <cell r="AU178">
            <v>400</v>
          </cell>
        </row>
        <row r="179">
          <cell r="B179">
            <v>503</v>
          </cell>
          <cell r="AP179">
            <v>3</v>
          </cell>
          <cell r="AQ179">
            <v>1</v>
          </cell>
          <cell r="AR179">
            <v>3</v>
          </cell>
          <cell r="AS179">
            <v>3</v>
          </cell>
          <cell r="AT179">
            <v>3</v>
          </cell>
          <cell r="AU179">
            <v>3</v>
          </cell>
        </row>
        <row r="180">
          <cell r="B180">
            <v>504</v>
          </cell>
          <cell r="AP180">
            <v>1.5</v>
          </cell>
          <cell r="AQ180">
            <v>1</v>
          </cell>
          <cell r="AR180">
            <v>1.5</v>
          </cell>
          <cell r="AS180">
            <v>1.5</v>
          </cell>
          <cell r="AT180">
            <v>1.5</v>
          </cell>
          <cell r="AU180">
            <v>1.5</v>
          </cell>
        </row>
        <row r="181">
          <cell r="B181" t="str">
            <v>TRAVEL</v>
          </cell>
          <cell r="AQ181">
            <v>0</v>
          </cell>
        </row>
        <row r="182">
          <cell r="B182">
            <v>511</v>
          </cell>
          <cell r="AP182">
            <v>2022</v>
          </cell>
          <cell r="AQ182">
            <v>1</v>
          </cell>
          <cell r="AR182">
            <v>2022</v>
          </cell>
          <cell r="AS182">
            <v>2022</v>
          </cell>
          <cell r="AT182">
            <v>2022</v>
          </cell>
          <cell r="AU182">
            <v>2022</v>
          </cell>
        </row>
        <row r="183">
          <cell r="B183" t="str">
            <v>OVERSEAS</v>
          </cell>
          <cell r="AQ183">
            <v>0</v>
          </cell>
        </row>
        <row r="184">
          <cell r="B184">
            <v>521</v>
          </cell>
          <cell r="U184">
            <v>3650</v>
          </cell>
          <cell r="AQ184">
            <v>1</v>
          </cell>
          <cell r="AR184">
            <v>3650</v>
          </cell>
          <cell r="AS184">
            <v>3650</v>
          </cell>
          <cell r="AT184">
            <v>3650</v>
          </cell>
          <cell r="AU184">
            <v>3650</v>
          </cell>
        </row>
        <row r="185">
          <cell r="B185">
            <v>522</v>
          </cell>
          <cell r="T185">
            <v>26113</v>
          </cell>
          <cell r="U185">
            <v>21995</v>
          </cell>
          <cell r="AQ185">
            <v>2</v>
          </cell>
          <cell r="AR185">
            <v>48108</v>
          </cell>
          <cell r="AS185">
            <v>24054</v>
          </cell>
          <cell r="AT185">
            <v>21995</v>
          </cell>
          <cell r="AU185">
            <v>26113</v>
          </cell>
        </row>
        <row r="186">
          <cell r="B186" t="str">
            <v>VEHICLES</v>
          </cell>
          <cell r="AQ186">
            <v>0</v>
          </cell>
        </row>
        <row r="187">
          <cell r="B187">
            <v>523</v>
          </cell>
          <cell r="E187">
            <v>1.1399999999999999</v>
          </cell>
          <cell r="H187">
            <v>1.1000000000000001</v>
          </cell>
          <cell r="Z187">
            <v>1.1000000000000001</v>
          </cell>
          <cell r="AA187">
            <v>1.1399999999999999</v>
          </cell>
          <cell r="AD187">
            <v>1.1399999999999999</v>
          </cell>
          <cell r="AE187">
            <v>1.1000000000000001</v>
          </cell>
          <cell r="AG187">
            <v>1.1399999999999999</v>
          </cell>
          <cell r="AQ187">
            <v>7</v>
          </cell>
          <cell r="AR187">
            <v>7.86</v>
          </cell>
          <cell r="AS187">
            <v>1.122857142857143</v>
          </cell>
          <cell r="AT187">
            <v>1.1000000000000001</v>
          </cell>
          <cell r="AU187">
            <v>1.1399999999999999</v>
          </cell>
        </row>
        <row r="188">
          <cell r="B188">
            <v>524</v>
          </cell>
          <cell r="E188">
            <v>1.1599999999999999</v>
          </cell>
          <cell r="H188">
            <v>1.1200000000000001</v>
          </cell>
          <cell r="AQ188">
            <v>2</v>
          </cell>
          <cell r="AR188">
            <v>2.2800000000000002</v>
          </cell>
          <cell r="AS188">
            <v>1.1400000000000001</v>
          </cell>
          <cell r="AT188">
            <v>1.1200000000000001</v>
          </cell>
          <cell r="AU188">
            <v>1.1599999999999999</v>
          </cell>
        </row>
        <row r="189">
          <cell r="B189">
            <v>525</v>
          </cell>
          <cell r="E189">
            <v>6.5</v>
          </cell>
          <cell r="H189">
            <v>3.5</v>
          </cell>
          <cell r="P189">
            <v>6</v>
          </cell>
          <cell r="T189">
            <v>6.5</v>
          </cell>
          <cell r="U189">
            <v>7</v>
          </cell>
          <cell r="AD189">
            <v>6.5</v>
          </cell>
          <cell r="AG189">
            <v>6</v>
          </cell>
          <cell r="AQ189">
            <v>7</v>
          </cell>
          <cell r="AR189">
            <v>42</v>
          </cell>
          <cell r="AS189">
            <v>6</v>
          </cell>
          <cell r="AT189">
            <v>3.5</v>
          </cell>
          <cell r="AU189">
            <v>7</v>
          </cell>
        </row>
        <row r="190">
          <cell r="B190" t="str">
            <v>FUEL</v>
          </cell>
          <cell r="AQ190">
            <v>0</v>
          </cell>
        </row>
        <row r="191">
          <cell r="B191">
            <v>526</v>
          </cell>
          <cell r="E191">
            <v>13.5</v>
          </cell>
          <cell r="H191">
            <v>16</v>
          </cell>
          <cell r="P191">
            <v>15.5</v>
          </cell>
          <cell r="T191">
            <v>12</v>
          </cell>
          <cell r="U191">
            <v>12</v>
          </cell>
          <cell r="AD191">
            <v>14.6</v>
          </cell>
          <cell r="AG191">
            <v>14</v>
          </cell>
          <cell r="AQ191">
            <v>7</v>
          </cell>
          <cell r="AR191">
            <v>97.6</v>
          </cell>
          <cell r="AS191">
            <v>13.942857142857141</v>
          </cell>
          <cell r="AT191">
            <v>12</v>
          </cell>
          <cell r="AU191">
            <v>16</v>
          </cell>
        </row>
        <row r="192">
          <cell r="B192">
            <v>527</v>
          </cell>
          <cell r="T192">
            <v>25</v>
          </cell>
          <cell r="U192">
            <v>30.8</v>
          </cell>
          <cell r="AQ192">
            <v>2</v>
          </cell>
          <cell r="AR192">
            <v>55.8</v>
          </cell>
          <cell r="AS192">
            <v>27.9</v>
          </cell>
          <cell r="AT192">
            <v>25</v>
          </cell>
          <cell r="AU192">
            <v>30.8</v>
          </cell>
        </row>
        <row r="193">
          <cell r="B193">
            <v>530</v>
          </cell>
          <cell r="AP193">
            <v>21</v>
          </cell>
          <cell r="AQ193">
            <v>1</v>
          </cell>
          <cell r="AR193">
            <v>21</v>
          </cell>
          <cell r="AS193">
            <v>21</v>
          </cell>
          <cell r="AT193">
            <v>21</v>
          </cell>
          <cell r="AU193">
            <v>21</v>
          </cell>
        </row>
        <row r="194">
          <cell r="B194">
            <v>531</v>
          </cell>
          <cell r="AP194">
            <v>10</v>
          </cell>
          <cell r="AQ194">
            <v>1</v>
          </cell>
          <cell r="AR194">
            <v>10</v>
          </cell>
          <cell r="AS194">
            <v>10</v>
          </cell>
          <cell r="AT194">
            <v>10</v>
          </cell>
          <cell r="AU194">
            <v>10</v>
          </cell>
        </row>
        <row r="195">
          <cell r="B195">
            <v>532</v>
          </cell>
          <cell r="T195">
            <v>16</v>
          </cell>
          <cell r="AP195">
            <v>12</v>
          </cell>
          <cell r="AQ195">
            <v>2</v>
          </cell>
          <cell r="AR195">
            <v>28</v>
          </cell>
          <cell r="AS195">
            <v>14</v>
          </cell>
          <cell r="AT195">
            <v>12</v>
          </cell>
          <cell r="AU195">
            <v>16</v>
          </cell>
        </row>
        <row r="196">
          <cell r="B196">
            <v>533</v>
          </cell>
          <cell r="AP196">
            <v>649.71</v>
          </cell>
          <cell r="AQ196">
            <v>1</v>
          </cell>
          <cell r="AR196">
            <v>649.71</v>
          </cell>
          <cell r="AS196">
            <v>649.71</v>
          </cell>
          <cell r="AT196">
            <v>649.71</v>
          </cell>
          <cell r="AU196">
            <v>649.71</v>
          </cell>
        </row>
        <row r="197">
          <cell r="B197">
            <v>534</v>
          </cell>
          <cell r="AP197">
            <v>20</v>
          </cell>
          <cell r="AQ197">
            <v>1</v>
          </cell>
          <cell r="AR197">
            <v>20</v>
          </cell>
          <cell r="AS197">
            <v>20</v>
          </cell>
          <cell r="AT197">
            <v>20</v>
          </cell>
          <cell r="AU197">
            <v>20</v>
          </cell>
        </row>
        <row r="198">
          <cell r="B198" t="str">
            <v>EXPENSES</v>
          </cell>
          <cell r="AQ198">
            <v>0</v>
          </cell>
        </row>
        <row r="199">
          <cell r="AQ199">
            <v>0</v>
          </cell>
        </row>
        <row r="200">
          <cell r="B200">
            <v>601</v>
          </cell>
          <cell r="C200">
            <v>4.5</v>
          </cell>
          <cell r="D200">
            <v>4.2</v>
          </cell>
          <cell r="E200">
            <v>4.7</v>
          </cell>
          <cell r="F200">
            <v>4.8</v>
          </cell>
          <cell r="L200">
            <v>4.5999999999999996</v>
          </cell>
          <cell r="V200">
            <v>4.5999999999999996</v>
          </cell>
          <cell r="X200">
            <v>4.5</v>
          </cell>
          <cell r="Y200">
            <v>4.8</v>
          </cell>
          <cell r="Z200">
            <v>6</v>
          </cell>
          <cell r="AC200">
            <v>4.5</v>
          </cell>
          <cell r="AD200">
            <v>4.8</v>
          </cell>
          <cell r="AE200">
            <v>5</v>
          </cell>
          <cell r="AG200">
            <v>4.8499999999999996</v>
          </cell>
          <cell r="AH200">
            <v>4.5999999999999996</v>
          </cell>
          <cell r="AQ200">
            <v>14</v>
          </cell>
          <cell r="AR200">
            <v>66.449999999999989</v>
          </cell>
          <cell r="AS200">
            <v>4.746428571428571</v>
          </cell>
          <cell r="AT200">
            <v>4.2</v>
          </cell>
          <cell r="AU200">
            <v>6</v>
          </cell>
        </row>
        <row r="201">
          <cell r="B201">
            <v>602</v>
          </cell>
          <cell r="C201">
            <v>4.9000000000000004</v>
          </cell>
          <cell r="D201">
            <v>4.5999999999999996</v>
          </cell>
          <cell r="E201">
            <v>5.0999999999999996</v>
          </cell>
          <cell r="F201">
            <v>5.2</v>
          </cell>
          <cell r="L201">
            <v>4.9000000000000004</v>
          </cell>
          <cell r="X201">
            <v>5.2</v>
          </cell>
          <cell r="Y201">
            <v>5.3</v>
          </cell>
          <cell r="Z201">
            <v>6.5</v>
          </cell>
          <cell r="AC201">
            <v>4.5</v>
          </cell>
          <cell r="AD201">
            <v>5.25</v>
          </cell>
          <cell r="AE201">
            <v>5.35</v>
          </cell>
          <cell r="AG201">
            <v>5.3</v>
          </cell>
          <cell r="AH201">
            <v>5.2</v>
          </cell>
          <cell r="AQ201">
            <v>13</v>
          </cell>
          <cell r="AR201">
            <v>67.3</v>
          </cell>
          <cell r="AS201">
            <v>5.1769230769230763</v>
          </cell>
          <cell r="AT201">
            <v>4.5</v>
          </cell>
          <cell r="AU201">
            <v>6.5</v>
          </cell>
        </row>
        <row r="202">
          <cell r="B202" t="str">
            <v>TOBACCO</v>
          </cell>
          <cell r="AQ202">
            <v>0</v>
          </cell>
        </row>
        <row r="203">
          <cell r="B203">
            <v>611</v>
          </cell>
          <cell r="C203">
            <v>4.0999999999999996</v>
          </cell>
          <cell r="L203">
            <v>3.7</v>
          </cell>
          <cell r="V203">
            <v>3.15</v>
          </cell>
          <cell r="X203">
            <v>4</v>
          </cell>
          <cell r="Z203">
            <v>4</v>
          </cell>
          <cell r="AD203">
            <v>3.9</v>
          </cell>
          <cell r="AE203">
            <v>3.5</v>
          </cell>
          <cell r="AG203">
            <v>3.7</v>
          </cell>
          <cell r="AQ203">
            <v>8</v>
          </cell>
          <cell r="AR203">
            <v>30.049999999999997</v>
          </cell>
          <cell r="AS203">
            <v>3.7562499999999996</v>
          </cell>
          <cell r="AT203">
            <v>3.15</v>
          </cell>
          <cell r="AU203">
            <v>4.0999999999999996</v>
          </cell>
        </row>
        <row r="204">
          <cell r="B204">
            <v>612</v>
          </cell>
          <cell r="C204">
            <v>38.9</v>
          </cell>
          <cell r="V204">
            <v>29.95</v>
          </cell>
          <cell r="X204">
            <v>42</v>
          </cell>
          <cell r="AD204">
            <v>34.5</v>
          </cell>
          <cell r="AG204">
            <v>44.8</v>
          </cell>
          <cell r="AQ204">
            <v>5</v>
          </cell>
          <cell r="AR204">
            <v>190.14999999999998</v>
          </cell>
          <cell r="AS204">
            <v>38.029999999999994</v>
          </cell>
          <cell r="AT204">
            <v>29.95</v>
          </cell>
          <cell r="AU204">
            <v>44.8</v>
          </cell>
        </row>
        <row r="205">
          <cell r="B205" t="str">
            <v>ALCOHOL</v>
          </cell>
          <cell r="AQ205">
            <v>0</v>
          </cell>
        </row>
        <row r="206">
          <cell r="AQ206">
            <v>0</v>
          </cell>
        </row>
        <row r="207">
          <cell r="B207">
            <v>701</v>
          </cell>
          <cell r="C207">
            <v>4.2</v>
          </cell>
          <cell r="E207">
            <v>3.75</v>
          </cell>
          <cell r="L207">
            <v>3.8</v>
          </cell>
          <cell r="X207">
            <v>3.4</v>
          </cell>
          <cell r="Z207">
            <v>3.5</v>
          </cell>
          <cell r="AD207">
            <v>3.7</v>
          </cell>
          <cell r="AE207">
            <v>4.1500000000000004</v>
          </cell>
          <cell r="AF207">
            <v>4.9000000000000004</v>
          </cell>
          <cell r="AG207">
            <v>4.0999999999999996</v>
          </cell>
          <cell r="AH207">
            <v>3</v>
          </cell>
          <cell r="AQ207">
            <v>10</v>
          </cell>
          <cell r="AR207">
            <v>38.5</v>
          </cell>
          <cell r="AS207">
            <v>3.85</v>
          </cell>
          <cell r="AT207">
            <v>3</v>
          </cell>
          <cell r="AU207">
            <v>4.9000000000000004</v>
          </cell>
        </row>
        <row r="208">
          <cell r="B208">
            <v>702</v>
          </cell>
          <cell r="C208">
            <v>1.5</v>
          </cell>
          <cell r="E208">
            <v>2.2000000000000002</v>
          </cell>
          <cell r="L208">
            <v>2</v>
          </cell>
          <cell r="X208">
            <v>2.5</v>
          </cell>
          <cell r="Y208">
            <v>2.4</v>
          </cell>
          <cell r="Z208">
            <v>3.8</v>
          </cell>
          <cell r="AC208">
            <v>2.5</v>
          </cell>
          <cell r="AD208">
            <v>2.4</v>
          </cell>
          <cell r="AE208">
            <v>2.5</v>
          </cell>
          <cell r="AF208">
            <v>2.5</v>
          </cell>
          <cell r="AG208">
            <v>2.4</v>
          </cell>
          <cell r="AH208">
            <v>2.5</v>
          </cell>
          <cell r="AQ208">
            <v>12</v>
          </cell>
          <cell r="AR208">
            <v>29.199999999999996</v>
          </cell>
          <cell r="AS208">
            <v>2.4333333333333331</v>
          </cell>
          <cell r="AT208">
            <v>1.5</v>
          </cell>
          <cell r="AU208">
            <v>3.8</v>
          </cell>
        </row>
        <row r="209">
          <cell r="B209">
            <v>704</v>
          </cell>
          <cell r="E209">
            <v>85</v>
          </cell>
          <cell r="AQ209">
            <v>1</v>
          </cell>
          <cell r="AR209">
            <v>85</v>
          </cell>
          <cell r="AS209">
            <v>85</v>
          </cell>
          <cell r="AT209">
            <v>85</v>
          </cell>
          <cell r="AU209">
            <v>85</v>
          </cell>
        </row>
        <row r="210">
          <cell r="B210">
            <v>706</v>
          </cell>
          <cell r="C210">
            <v>1</v>
          </cell>
          <cell r="D210">
            <v>0.8</v>
          </cell>
          <cell r="E210">
            <v>0.75</v>
          </cell>
          <cell r="G210">
            <v>0.7</v>
          </cell>
          <cell r="L210">
            <v>0.8</v>
          </cell>
          <cell r="X210">
            <v>1</v>
          </cell>
          <cell r="Y210">
            <v>0.9</v>
          </cell>
          <cell r="Z210">
            <v>1.2</v>
          </cell>
          <cell r="AC210">
            <v>1</v>
          </cell>
          <cell r="AD210">
            <v>1</v>
          </cell>
          <cell r="AE210">
            <v>1.1000000000000001</v>
          </cell>
          <cell r="AF210">
            <v>0.85</v>
          </cell>
          <cell r="AG210">
            <v>0.85</v>
          </cell>
          <cell r="AH210">
            <v>1.4</v>
          </cell>
          <cell r="AQ210">
            <v>14</v>
          </cell>
          <cell r="AR210">
            <v>13.35</v>
          </cell>
          <cell r="AS210">
            <v>0.95357142857142851</v>
          </cell>
          <cell r="AT210">
            <v>0.7</v>
          </cell>
          <cell r="AU210">
            <v>1.4</v>
          </cell>
        </row>
        <row r="211">
          <cell r="B211">
            <v>707</v>
          </cell>
          <cell r="C211">
            <v>4.3</v>
          </cell>
          <cell r="D211">
            <v>4.8499999999999996</v>
          </cell>
          <cell r="E211">
            <v>3.2</v>
          </cell>
          <cell r="G211">
            <v>2.8</v>
          </cell>
          <cell r="L211">
            <v>3.65</v>
          </cell>
          <cell r="X211">
            <v>3.9</v>
          </cell>
          <cell r="Y211">
            <v>4.5</v>
          </cell>
          <cell r="AC211">
            <v>4.3</v>
          </cell>
          <cell r="AD211">
            <v>4</v>
          </cell>
          <cell r="AE211">
            <v>4.95</v>
          </cell>
          <cell r="AF211">
            <v>3.45</v>
          </cell>
          <cell r="AG211">
            <v>3.9</v>
          </cell>
          <cell r="AH211">
            <v>3.8</v>
          </cell>
          <cell r="AQ211">
            <v>13</v>
          </cell>
          <cell r="AR211">
            <v>51.6</v>
          </cell>
          <cell r="AS211">
            <v>3.9692307692307693</v>
          </cell>
          <cell r="AT211">
            <v>2.8</v>
          </cell>
          <cell r="AU211">
            <v>4.95</v>
          </cell>
        </row>
        <row r="212">
          <cell r="B212">
            <v>708</v>
          </cell>
          <cell r="C212">
            <v>3.2</v>
          </cell>
          <cell r="D212">
            <v>3.25</v>
          </cell>
          <cell r="E212">
            <v>3.6</v>
          </cell>
          <cell r="G212">
            <v>2.85</v>
          </cell>
          <cell r="L212">
            <v>3.3</v>
          </cell>
          <cell r="X212">
            <v>3.9</v>
          </cell>
          <cell r="Y212">
            <v>3.65</v>
          </cell>
          <cell r="Z212">
            <v>2.95</v>
          </cell>
          <cell r="AC212">
            <v>3.8</v>
          </cell>
          <cell r="AD212">
            <v>2.7</v>
          </cell>
          <cell r="AE212">
            <v>3.4</v>
          </cell>
          <cell r="AF212">
            <v>3.45</v>
          </cell>
          <cell r="AG212">
            <v>2.1</v>
          </cell>
          <cell r="AH212">
            <v>3.8</v>
          </cell>
          <cell r="AQ212">
            <v>14</v>
          </cell>
          <cell r="AR212">
            <v>45.949999999999996</v>
          </cell>
          <cell r="AS212">
            <v>3.282142857142857</v>
          </cell>
          <cell r="AT212">
            <v>2.1</v>
          </cell>
          <cell r="AU212">
            <v>3.9</v>
          </cell>
        </row>
        <row r="213">
          <cell r="B213">
            <v>709</v>
          </cell>
          <cell r="C213">
            <v>2.9</v>
          </cell>
          <cell r="D213">
            <v>5.6</v>
          </cell>
          <cell r="E213">
            <v>2.7</v>
          </cell>
          <cell r="G213">
            <v>2.5499999999999998</v>
          </cell>
          <cell r="L213">
            <v>4.5</v>
          </cell>
          <cell r="X213">
            <v>3</v>
          </cell>
          <cell r="Y213">
            <v>3.5</v>
          </cell>
          <cell r="Z213">
            <v>4.95</v>
          </cell>
          <cell r="AC213">
            <v>3.6</v>
          </cell>
          <cell r="AD213">
            <v>3.5</v>
          </cell>
          <cell r="AE213">
            <v>3.5</v>
          </cell>
          <cell r="AF213">
            <v>3</v>
          </cell>
          <cell r="AG213">
            <v>3</v>
          </cell>
          <cell r="AH213">
            <v>3</v>
          </cell>
          <cell r="AQ213">
            <v>14</v>
          </cell>
          <cell r="AR213">
            <v>49.3</v>
          </cell>
          <cell r="AS213">
            <v>3.5214285714285714</v>
          </cell>
          <cell r="AT213">
            <v>2.5499999999999998</v>
          </cell>
          <cell r="AU213">
            <v>5.6</v>
          </cell>
        </row>
        <row r="214">
          <cell r="B214" t="str">
            <v>MEDICINES</v>
          </cell>
          <cell r="AQ214">
            <v>0</v>
          </cell>
        </row>
        <row r="215">
          <cell r="B215">
            <v>711</v>
          </cell>
          <cell r="E215">
            <v>1.95</v>
          </cell>
          <cell r="I215">
            <v>1.8</v>
          </cell>
          <cell r="J215">
            <v>6.5</v>
          </cell>
          <cell r="AQ215">
            <v>3</v>
          </cell>
          <cell r="AR215">
            <v>10.25</v>
          </cell>
          <cell r="AS215">
            <v>3.4166666666666665</v>
          </cell>
          <cell r="AT215">
            <v>1.8</v>
          </cell>
          <cell r="AU215">
            <v>6.5</v>
          </cell>
        </row>
        <row r="216">
          <cell r="B216">
            <v>712</v>
          </cell>
          <cell r="E216">
            <v>148</v>
          </cell>
          <cell r="I216">
            <v>199</v>
          </cell>
          <cell r="AD216">
            <v>145</v>
          </cell>
          <cell r="AQ216">
            <v>3</v>
          </cell>
          <cell r="AR216">
            <v>492</v>
          </cell>
          <cell r="AS216">
            <v>164</v>
          </cell>
          <cell r="AT216">
            <v>145</v>
          </cell>
          <cell r="AU216">
            <v>199</v>
          </cell>
        </row>
        <row r="217">
          <cell r="B217">
            <v>713</v>
          </cell>
          <cell r="E217">
            <v>47.5</v>
          </cell>
          <cell r="I217">
            <v>25</v>
          </cell>
          <cell r="J217">
            <v>25</v>
          </cell>
          <cell r="AQ217">
            <v>3</v>
          </cell>
          <cell r="AR217">
            <v>97.5</v>
          </cell>
          <cell r="AS217">
            <v>32.5</v>
          </cell>
          <cell r="AT217">
            <v>25</v>
          </cell>
          <cell r="AU217">
            <v>47.5</v>
          </cell>
        </row>
        <row r="218">
          <cell r="B218">
            <v>714</v>
          </cell>
          <cell r="C218">
            <v>1.25</v>
          </cell>
          <cell r="E218">
            <v>1</v>
          </cell>
          <cell r="G218">
            <v>0.85</v>
          </cell>
          <cell r="L218">
            <v>1.7</v>
          </cell>
          <cell r="X218">
            <v>1.3</v>
          </cell>
          <cell r="Y218">
            <v>1.1000000000000001</v>
          </cell>
          <cell r="Z218">
            <v>1.85</v>
          </cell>
          <cell r="AE218">
            <v>1.95</v>
          </cell>
          <cell r="AF218">
            <v>2</v>
          </cell>
          <cell r="AG218">
            <v>1.4</v>
          </cell>
          <cell r="AH218">
            <v>1.2</v>
          </cell>
          <cell r="AQ218">
            <v>11</v>
          </cell>
          <cell r="AR218">
            <v>15.599999999999998</v>
          </cell>
          <cell r="AS218">
            <v>1.418181818181818</v>
          </cell>
          <cell r="AT218">
            <v>0.85</v>
          </cell>
          <cell r="AU218">
            <v>2</v>
          </cell>
        </row>
        <row r="219">
          <cell r="B219">
            <v>715</v>
          </cell>
          <cell r="C219">
            <v>4.9000000000000004</v>
          </cell>
          <cell r="E219">
            <v>4.3</v>
          </cell>
          <cell r="G219">
            <v>2</v>
          </cell>
          <cell r="L219">
            <v>3.95</v>
          </cell>
          <cell r="X219">
            <v>5.8</v>
          </cell>
          <cell r="Y219">
            <v>5.4</v>
          </cell>
          <cell r="AD219">
            <v>4.8</v>
          </cell>
          <cell r="AE219">
            <v>4.8499999999999996</v>
          </cell>
          <cell r="AF219">
            <v>4.9000000000000004</v>
          </cell>
          <cell r="AG219">
            <v>3.7</v>
          </cell>
          <cell r="AH219">
            <v>5.5</v>
          </cell>
          <cell r="AQ219">
            <v>11</v>
          </cell>
          <cell r="AR219">
            <v>50.1</v>
          </cell>
          <cell r="AS219">
            <v>4.5545454545454547</v>
          </cell>
          <cell r="AT219">
            <v>2</v>
          </cell>
          <cell r="AU219">
            <v>5.8</v>
          </cell>
        </row>
        <row r="220">
          <cell r="B220" t="str">
            <v>PERSONAL</v>
          </cell>
          <cell r="AQ220">
            <v>0</v>
          </cell>
        </row>
        <row r="221">
          <cell r="B221">
            <v>720</v>
          </cell>
          <cell r="C221">
            <v>0.6</v>
          </cell>
          <cell r="D221">
            <v>0.6</v>
          </cell>
          <cell r="E221">
            <v>0.6</v>
          </cell>
          <cell r="L221">
            <v>0.6</v>
          </cell>
          <cell r="W221">
            <v>0.6</v>
          </cell>
          <cell r="X221">
            <v>0.6</v>
          </cell>
          <cell r="Y221">
            <v>0.6</v>
          </cell>
          <cell r="Z221">
            <v>0.6</v>
          </cell>
          <cell r="AC221">
            <v>0.6</v>
          </cell>
          <cell r="AD221">
            <v>0.6</v>
          </cell>
          <cell r="AE221">
            <v>0.6</v>
          </cell>
          <cell r="AF221">
            <v>0.6</v>
          </cell>
          <cell r="AG221">
            <v>0.6</v>
          </cell>
          <cell r="AH221">
            <v>0.6</v>
          </cell>
          <cell r="AQ221">
            <v>14</v>
          </cell>
          <cell r="AR221">
            <v>8.3999999999999986</v>
          </cell>
          <cell r="AS221">
            <v>0.59999999999999987</v>
          </cell>
          <cell r="AT221">
            <v>0.6</v>
          </cell>
          <cell r="AU221">
            <v>0.6</v>
          </cell>
        </row>
        <row r="222">
          <cell r="B222">
            <v>723</v>
          </cell>
          <cell r="E222">
            <v>4.5</v>
          </cell>
          <cell r="W222">
            <v>4.9000000000000004</v>
          </cell>
          <cell r="AQ222">
            <v>2</v>
          </cell>
          <cell r="AR222">
            <v>9.4</v>
          </cell>
          <cell r="AS222">
            <v>4.7</v>
          </cell>
          <cell r="AT222">
            <v>4.5</v>
          </cell>
          <cell r="AU222">
            <v>4.9000000000000004</v>
          </cell>
        </row>
        <row r="223">
          <cell r="B223">
            <v>724</v>
          </cell>
          <cell r="E223">
            <v>1.5</v>
          </cell>
          <cell r="W223">
            <v>1.5</v>
          </cell>
          <cell r="AC223">
            <v>2</v>
          </cell>
          <cell r="AD223">
            <v>2</v>
          </cell>
          <cell r="AH223">
            <v>2</v>
          </cell>
          <cell r="AQ223">
            <v>5</v>
          </cell>
          <cell r="AR223">
            <v>9</v>
          </cell>
          <cell r="AS223">
            <v>1.8</v>
          </cell>
          <cell r="AT223">
            <v>1.5</v>
          </cell>
          <cell r="AU223">
            <v>2</v>
          </cell>
        </row>
        <row r="224">
          <cell r="B224">
            <v>725</v>
          </cell>
          <cell r="W224">
            <v>5.6</v>
          </cell>
          <cell r="AQ224">
            <v>1</v>
          </cell>
          <cell r="AR224">
            <v>5.6</v>
          </cell>
          <cell r="AS224">
            <v>5.6</v>
          </cell>
          <cell r="AT224">
            <v>5.6</v>
          </cell>
          <cell r="AU224">
            <v>5.6</v>
          </cell>
        </row>
        <row r="225">
          <cell r="B225">
            <v>726</v>
          </cell>
          <cell r="C225">
            <v>0.6</v>
          </cell>
          <cell r="E225">
            <v>0.8</v>
          </cell>
          <cell r="W225">
            <v>0.6</v>
          </cell>
          <cell r="X225">
            <v>0.7</v>
          </cell>
          <cell r="Y225">
            <v>0.7</v>
          </cell>
          <cell r="Z225">
            <v>1.5</v>
          </cell>
          <cell r="AA225">
            <v>0.5</v>
          </cell>
          <cell r="AC225">
            <v>0.7</v>
          </cell>
          <cell r="AD225">
            <v>0.7</v>
          </cell>
          <cell r="AE225">
            <v>1.1000000000000001</v>
          </cell>
          <cell r="AF225">
            <v>0.9</v>
          </cell>
          <cell r="AG225">
            <v>0.85</v>
          </cell>
          <cell r="AH225">
            <v>2.7</v>
          </cell>
          <cell r="AQ225">
            <v>13</v>
          </cell>
          <cell r="AR225">
            <v>12.350000000000001</v>
          </cell>
          <cell r="AS225">
            <v>0.95000000000000007</v>
          </cell>
          <cell r="AT225">
            <v>0.5</v>
          </cell>
          <cell r="AU225">
            <v>2.7</v>
          </cell>
        </row>
        <row r="226">
          <cell r="B226">
            <v>728</v>
          </cell>
          <cell r="E226">
            <v>77.95</v>
          </cell>
          <cell r="I226">
            <v>79.989999999999995</v>
          </cell>
          <cell r="AQ226">
            <v>2</v>
          </cell>
          <cell r="AR226">
            <v>157.94</v>
          </cell>
          <cell r="AS226">
            <v>78.97</v>
          </cell>
          <cell r="AT226">
            <v>77.95</v>
          </cell>
          <cell r="AU226">
            <v>79.989999999999995</v>
          </cell>
        </row>
        <row r="227">
          <cell r="B227" t="str">
            <v>PRODUCTS</v>
          </cell>
          <cell r="AQ227">
            <v>0</v>
          </cell>
        </row>
        <row r="228">
          <cell r="B228">
            <v>741</v>
          </cell>
          <cell r="C228">
            <v>8.5</v>
          </cell>
          <cell r="E228">
            <v>7.85</v>
          </cell>
          <cell r="G228">
            <v>6.95</v>
          </cell>
          <cell r="I228">
            <v>7.75</v>
          </cell>
          <cell r="AC228">
            <v>8.5</v>
          </cell>
          <cell r="AD228">
            <v>9.5</v>
          </cell>
          <cell r="AF228">
            <v>9.15</v>
          </cell>
          <cell r="AG228">
            <v>9.6</v>
          </cell>
          <cell r="AQ228">
            <v>8</v>
          </cell>
          <cell r="AR228">
            <v>67.8</v>
          </cell>
          <cell r="AS228">
            <v>8.4749999999999996</v>
          </cell>
          <cell r="AT228">
            <v>6.95</v>
          </cell>
          <cell r="AU228">
            <v>9.6</v>
          </cell>
        </row>
        <row r="229">
          <cell r="B229">
            <v>742</v>
          </cell>
          <cell r="E229">
            <v>49.5</v>
          </cell>
          <cell r="AQ229">
            <v>1</v>
          </cell>
          <cell r="AR229">
            <v>49.5</v>
          </cell>
          <cell r="AS229">
            <v>49.5</v>
          </cell>
          <cell r="AT229">
            <v>49.5</v>
          </cell>
          <cell r="AU229">
            <v>49.5</v>
          </cell>
        </row>
        <row r="230">
          <cell r="B230">
            <v>743</v>
          </cell>
          <cell r="D230">
            <v>11.95</v>
          </cell>
          <cell r="E230">
            <v>7.95</v>
          </cell>
          <cell r="G230">
            <v>11.95</v>
          </cell>
          <cell r="I230">
            <v>4</v>
          </cell>
          <cell r="AQ230">
            <v>4</v>
          </cell>
          <cell r="AR230">
            <v>35.849999999999994</v>
          </cell>
          <cell r="AS230">
            <v>8.9624999999999986</v>
          </cell>
          <cell r="AT230">
            <v>4</v>
          </cell>
          <cell r="AU230">
            <v>11.95</v>
          </cell>
        </row>
        <row r="231">
          <cell r="B231">
            <v>744</v>
          </cell>
          <cell r="E231">
            <v>18</v>
          </cell>
          <cell r="I231">
            <v>18.95</v>
          </cell>
          <cell r="AQ231">
            <v>2</v>
          </cell>
          <cell r="AR231">
            <v>36.950000000000003</v>
          </cell>
          <cell r="AS231">
            <v>18.475000000000001</v>
          </cell>
          <cell r="AT231">
            <v>18</v>
          </cell>
          <cell r="AU231">
            <v>18.95</v>
          </cell>
        </row>
        <row r="232">
          <cell r="B232">
            <v>746</v>
          </cell>
          <cell r="E232">
            <v>19.5</v>
          </cell>
          <cell r="J232">
            <v>19.5</v>
          </cell>
          <cell r="AQ232">
            <v>2</v>
          </cell>
          <cell r="AR232">
            <v>39</v>
          </cell>
          <cell r="AS232">
            <v>19.5</v>
          </cell>
          <cell r="AT232">
            <v>19.5</v>
          </cell>
          <cell r="AU232">
            <v>19.5</v>
          </cell>
        </row>
        <row r="233">
          <cell r="B233" t="str">
            <v>SPORTS</v>
          </cell>
          <cell r="AQ233">
            <v>0</v>
          </cell>
        </row>
        <row r="234">
          <cell r="B234">
            <v>751</v>
          </cell>
          <cell r="T234">
            <v>3300</v>
          </cell>
          <cell r="U234">
            <v>2800</v>
          </cell>
          <cell r="AQ234">
            <v>2</v>
          </cell>
          <cell r="AR234">
            <v>6100</v>
          </cell>
          <cell r="AS234">
            <v>3050</v>
          </cell>
          <cell r="AT234">
            <v>2800</v>
          </cell>
          <cell r="AU234">
            <v>3300</v>
          </cell>
        </row>
        <row r="235">
          <cell r="B235">
            <v>752</v>
          </cell>
          <cell r="D235">
            <v>0.4</v>
          </cell>
          <cell r="AA235">
            <v>0.35</v>
          </cell>
          <cell r="AD235">
            <v>0.1</v>
          </cell>
          <cell r="AE235">
            <v>0.25</v>
          </cell>
          <cell r="AQ235">
            <v>4</v>
          </cell>
          <cell r="AR235">
            <v>1.1000000000000001</v>
          </cell>
          <cell r="AS235">
            <v>0.27500000000000002</v>
          </cell>
          <cell r="AT235">
            <v>0.1</v>
          </cell>
          <cell r="AU235">
            <v>0.4</v>
          </cell>
        </row>
        <row r="236">
          <cell r="B236">
            <v>759</v>
          </cell>
          <cell r="C236">
            <v>2.7</v>
          </cell>
          <cell r="D236">
            <v>2.4</v>
          </cell>
          <cell r="F236">
            <v>2.35</v>
          </cell>
          <cell r="G236">
            <v>2.25</v>
          </cell>
          <cell r="L236">
            <v>2.6</v>
          </cell>
          <cell r="X236">
            <v>2.85</v>
          </cell>
          <cell r="Y236">
            <v>2.8</v>
          </cell>
          <cell r="Z236">
            <v>3</v>
          </cell>
          <cell r="AC236">
            <v>2.9</v>
          </cell>
          <cell r="AD236">
            <v>2.8</v>
          </cell>
          <cell r="AE236">
            <v>2.9</v>
          </cell>
          <cell r="AF236">
            <v>2.65</v>
          </cell>
          <cell r="AG236">
            <v>2.6</v>
          </cell>
          <cell r="AH236">
            <v>2.6</v>
          </cell>
          <cell r="AQ236">
            <v>14</v>
          </cell>
          <cell r="AR236">
            <v>37.4</v>
          </cell>
          <cell r="AS236">
            <v>2.6714285714285713</v>
          </cell>
          <cell r="AT236">
            <v>2.25</v>
          </cell>
          <cell r="AU236">
            <v>3</v>
          </cell>
        </row>
        <row r="237">
          <cell r="B237">
            <v>988</v>
          </cell>
          <cell r="C237">
            <v>2.7</v>
          </cell>
          <cell r="D237">
            <v>2.5</v>
          </cell>
          <cell r="F237">
            <v>2.35</v>
          </cell>
          <cell r="G237">
            <v>2.25</v>
          </cell>
          <cell r="L237">
            <v>2.6</v>
          </cell>
          <cell r="X237">
            <v>2.85</v>
          </cell>
          <cell r="Y237">
            <v>2.8</v>
          </cell>
          <cell r="AC237">
            <v>2.9</v>
          </cell>
          <cell r="AD237">
            <v>2.8</v>
          </cell>
          <cell r="AF237">
            <v>2.65</v>
          </cell>
          <cell r="AG237">
            <v>2.6</v>
          </cell>
          <cell r="AH237">
            <v>2.7</v>
          </cell>
          <cell r="AQ237">
            <v>12</v>
          </cell>
          <cell r="AR237">
            <v>31.7</v>
          </cell>
          <cell r="AS237">
            <v>2.6416666666666666</v>
          </cell>
          <cell r="AT237">
            <v>2.25</v>
          </cell>
          <cell r="AU237">
            <v>2.9</v>
          </cell>
        </row>
        <row r="238">
          <cell r="B238">
            <v>989</v>
          </cell>
          <cell r="C238">
            <v>29.75</v>
          </cell>
          <cell r="AQ238">
            <v>1</v>
          </cell>
          <cell r="AR238">
            <v>29.75</v>
          </cell>
          <cell r="AS238">
            <v>29.75</v>
          </cell>
          <cell r="AT238">
            <v>29.75</v>
          </cell>
          <cell r="AU238">
            <v>29.75</v>
          </cell>
        </row>
        <row r="239">
          <cell r="B239" t="str">
            <v>OTHER GOODS</v>
          </cell>
          <cell r="AQ239">
            <v>0</v>
          </cell>
        </row>
        <row r="240">
          <cell r="B240">
            <v>801</v>
          </cell>
          <cell r="AP240">
            <v>20</v>
          </cell>
          <cell r="AQ240">
            <v>1</v>
          </cell>
          <cell r="AR240">
            <v>20</v>
          </cell>
          <cell r="AS240">
            <v>20</v>
          </cell>
          <cell r="AT240">
            <v>20</v>
          </cell>
          <cell r="AU240">
            <v>20</v>
          </cell>
        </row>
        <row r="241">
          <cell r="B241">
            <v>809</v>
          </cell>
          <cell r="AP241">
            <v>8</v>
          </cell>
          <cell r="AQ241">
            <v>1</v>
          </cell>
          <cell r="AR241">
            <v>8</v>
          </cell>
          <cell r="AS241">
            <v>8</v>
          </cell>
          <cell r="AT241">
            <v>8</v>
          </cell>
          <cell r="AU241">
            <v>8</v>
          </cell>
        </row>
        <row r="242">
          <cell r="B242" t="str">
            <v>HEALTH</v>
          </cell>
          <cell r="AQ242">
            <v>0</v>
          </cell>
        </row>
        <row r="243">
          <cell r="B243">
            <v>811</v>
          </cell>
          <cell r="AP243">
            <v>12</v>
          </cell>
          <cell r="AQ243">
            <v>1</v>
          </cell>
          <cell r="AR243">
            <v>12</v>
          </cell>
          <cell r="AS243">
            <v>12</v>
          </cell>
          <cell r="AT243">
            <v>12</v>
          </cell>
          <cell r="AU243">
            <v>12</v>
          </cell>
        </row>
        <row r="244">
          <cell r="B244" t="str">
            <v>PESONAL</v>
          </cell>
          <cell r="AQ244">
            <v>0</v>
          </cell>
        </row>
        <row r="245">
          <cell r="B245">
            <v>821</v>
          </cell>
          <cell r="AP245">
            <v>7</v>
          </cell>
          <cell r="AQ245">
            <v>1</v>
          </cell>
          <cell r="AR245">
            <v>7</v>
          </cell>
          <cell r="AS245">
            <v>7</v>
          </cell>
          <cell r="AT245">
            <v>7</v>
          </cell>
          <cell r="AU245">
            <v>7</v>
          </cell>
        </row>
        <row r="246">
          <cell r="B246">
            <v>829</v>
          </cell>
          <cell r="AP246">
            <v>100</v>
          </cell>
          <cell r="AQ246">
            <v>1</v>
          </cell>
          <cell r="AR246">
            <v>100</v>
          </cell>
          <cell r="AS246">
            <v>100</v>
          </cell>
          <cell r="AT246">
            <v>100</v>
          </cell>
          <cell r="AU246">
            <v>100</v>
          </cell>
        </row>
        <row r="247">
          <cell r="B247" t="str">
            <v>ED FEES</v>
          </cell>
          <cell r="AQ247">
            <v>0</v>
          </cell>
        </row>
        <row r="248">
          <cell r="B248">
            <v>831</v>
          </cell>
          <cell r="AP248">
            <v>6</v>
          </cell>
          <cell r="AQ248">
            <v>1</v>
          </cell>
          <cell r="AR248">
            <v>6</v>
          </cell>
          <cell r="AS248">
            <v>6</v>
          </cell>
          <cell r="AT248">
            <v>6</v>
          </cell>
          <cell r="AU248">
            <v>6</v>
          </cell>
        </row>
        <row r="249">
          <cell r="B249">
            <v>832</v>
          </cell>
          <cell r="AP249">
            <v>4</v>
          </cell>
          <cell r="AQ249">
            <v>1</v>
          </cell>
          <cell r="AR249">
            <v>4</v>
          </cell>
          <cell r="AS249">
            <v>4</v>
          </cell>
          <cell r="AT249">
            <v>4</v>
          </cell>
          <cell r="AU249">
            <v>4</v>
          </cell>
        </row>
        <row r="250">
          <cell r="B250" t="str">
            <v>LEISURE</v>
          </cell>
          <cell r="AQ250">
            <v>0</v>
          </cell>
        </row>
        <row r="251">
          <cell r="B251">
            <v>843</v>
          </cell>
          <cell r="AP251">
            <v>26</v>
          </cell>
          <cell r="AQ251">
            <v>1</v>
          </cell>
          <cell r="AR251">
            <v>26</v>
          </cell>
          <cell r="AS251">
            <v>26</v>
          </cell>
          <cell r="AT251">
            <v>26</v>
          </cell>
          <cell r="AU251">
            <v>26</v>
          </cell>
        </row>
        <row r="252">
          <cell r="B252" t="str">
            <v>OTHER SERVICES</v>
          </cell>
          <cell r="AQ25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-12"/>
      <sheetName val="F-13"/>
      <sheetName val="F-14"/>
      <sheetName val="F-15"/>
      <sheetName val="F-16"/>
      <sheetName val="F-17"/>
      <sheetName val="E-34"/>
      <sheetName val="E-3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Table 17. Fiji: Operating Profits and Losses of Major Public Enterprises, 2000-07</v>
          </cell>
        </row>
        <row r="2">
          <cell r="A2" t="str">
            <v>(In millions of Fiji dollars)</v>
          </cell>
        </row>
        <row r="5">
          <cell r="B5" t="str">
            <v>equity shares</v>
          </cell>
          <cell r="C5">
            <v>1992</v>
          </cell>
          <cell r="D5">
            <v>1993</v>
          </cell>
          <cell r="E5">
            <v>1994</v>
          </cell>
          <cell r="F5">
            <v>1995</v>
          </cell>
          <cell r="G5">
            <v>1996</v>
          </cell>
          <cell r="H5">
            <v>1997</v>
          </cell>
          <cell r="I5">
            <v>1998</v>
          </cell>
          <cell r="J5">
            <v>1999</v>
          </cell>
          <cell r="K5">
            <v>2000</v>
          </cell>
          <cell r="L5">
            <v>2001</v>
          </cell>
          <cell r="M5">
            <v>2002</v>
          </cell>
          <cell r="N5">
            <v>2003</v>
          </cell>
        </row>
        <row r="8">
          <cell r="A8" t="str">
            <v>Nonfinancial public enterprises</v>
          </cell>
        </row>
        <row r="9">
          <cell r="A9" t="str">
            <v>Agriculture, forestry, and fishery</v>
          </cell>
        </row>
        <row r="10">
          <cell r="A10" t="str">
            <v>Fiji Meat Industry Board</v>
          </cell>
          <cell r="B10">
            <v>100</v>
          </cell>
          <cell r="C10">
            <v>0.5</v>
          </cell>
          <cell r="D10">
            <v>0.3</v>
          </cell>
          <cell r="E10">
            <v>0.4</v>
          </cell>
          <cell r="F10">
            <v>0.4</v>
          </cell>
          <cell r="G10">
            <v>0.2</v>
          </cell>
          <cell r="H10">
            <v>3.8555459999999999</v>
          </cell>
          <cell r="I10">
            <v>3.8560970000000001</v>
          </cell>
          <cell r="J10" t="str">
            <v>…</v>
          </cell>
          <cell r="K10" t="str">
            <v>…</v>
          </cell>
          <cell r="L10" t="str">
            <v>…</v>
          </cell>
          <cell r="M10" t="str">
            <v>…</v>
          </cell>
          <cell r="N10" t="str">
            <v>…</v>
          </cell>
        </row>
        <row r="11">
          <cell r="A11" t="str">
            <v>Fiji Pine Limited</v>
          </cell>
          <cell r="B11">
            <v>99.9</v>
          </cell>
          <cell r="C11">
            <v>0.3</v>
          </cell>
          <cell r="D11">
            <v>-0.3</v>
          </cell>
          <cell r="E11">
            <v>0.6</v>
          </cell>
          <cell r="F11">
            <v>0.9</v>
          </cell>
          <cell r="G11">
            <v>0.1</v>
          </cell>
          <cell r="H11">
            <v>1.724</v>
          </cell>
          <cell r="I11">
            <v>4.2789999999999999</v>
          </cell>
          <cell r="J11">
            <v>4.1529999999999996</v>
          </cell>
          <cell r="K11">
            <v>3.12</v>
          </cell>
          <cell r="L11">
            <v>11.79</v>
          </cell>
          <cell r="M11">
            <v>-5.2069999999999999</v>
          </cell>
          <cell r="N11">
            <v>-22.295000000000002</v>
          </cell>
        </row>
        <row r="12">
          <cell r="A12" t="str">
            <v>Fiji Sugar Corporation 1/ 2/</v>
          </cell>
          <cell r="B12">
            <v>68</v>
          </cell>
          <cell r="C12">
            <v>10.199999999999999</v>
          </cell>
          <cell r="D12">
            <v>17.2</v>
          </cell>
          <cell r="E12">
            <v>10.3</v>
          </cell>
          <cell r="F12">
            <v>19.2</v>
          </cell>
          <cell r="G12">
            <v>13.5</v>
          </cell>
          <cell r="H12">
            <v>-1.2749999999999999</v>
          </cell>
          <cell r="I12">
            <v>-10.499000000000001</v>
          </cell>
          <cell r="J12">
            <v>3.0449999999999999</v>
          </cell>
          <cell r="K12">
            <v>-5.3179999999999996</v>
          </cell>
          <cell r="L12">
            <v>-20.821000000000002</v>
          </cell>
          <cell r="M12">
            <v>-13.483000000000001</v>
          </cell>
          <cell r="N12">
            <v>-13.233000000000001</v>
          </cell>
        </row>
        <row r="13">
          <cell r="A13" t="str">
            <v>National Trading Corporation 1/ 2/</v>
          </cell>
          <cell r="B13">
            <v>100</v>
          </cell>
          <cell r="C13">
            <v>-0.7</v>
          </cell>
          <cell r="D13">
            <v>-0.3</v>
          </cell>
          <cell r="E13">
            <v>-0.5</v>
          </cell>
          <cell r="F13">
            <v>-1.5</v>
          </cell>
          <cell r="G13" t="str">
            <v>-1.0</v>
          </cell>
          <cell r="H13">
            <v>-0.437</v>
          </cell>
          <cell r="I13">
            <v>-0.26</v>
          </cell>
          <cell r="J13">
            <v>-0.95199999999999996</v>
          </cell>
          <cell r="K13">
            <v>0.872</v>
          </cell>
          <cell r="L13">
            <v>0</v>
          </cell>
          <cell r="M13">
            <v>0.1</v>
          </cell>
          <cell r="N13" t="str">
            <v>…</v>
          </cell>
        </row>
        <row r="14">
          <cell r="A14" t="str">
            <v>Pacific Fishing Company 1/</v>
          </cell>
          <cell r="B14">
            <v>98</v>
          </cell>
          <cell r="C14">
            <v>-0.1</v>
          </cell>
          <cell r="D14">
            <v>-2.1</v>
          </cell>
          <cell r="E14">
            <v>-3.7</v>
          </cell>
          <cell r="F14">
            <v>-4.0999999999999996</v>
          </cell>
          <cell r="G14">
            <v>-2.4</v>
          </cell>
          <cell r="H14">
            <v>-2.336347</v>
          </cell>
          <cell r="I14">
            <v>0.995417</v>
          </cell>
          <cell r="J14">
            <v>-3.6333999999999998E-2</v>
          </cell>
          <cell r="K14">
            <v>0.36884</v>
          </cell>
          <cell r="L14">
            <v>4</v>
          </cell>
          <cell r="M14">
            <v>3.1</v>
          </cell>
          <cell r="N14">
            <v>-1.6788000000000001</v>
          </cell>
        </row>
        <row r="15">
          <cell r="A15" t="str">
            <v>Rewa Rice Limited 2/</v>
          </cell>
          <cell r="B15">
            <v>100</v>
          </cell>
          <cell r="C15">
            <v>0.2</v>
          </cell>
          <cell r="D15">
            <v>-0.5</v>
          </cell>
          <cell r="E15">
            <v>0</v>
          </cell>
          <cell r="F15">
            <v>0.1</v>
          </cell>
          <cell r="G15">
            <v>0</v>
          </cell>
          <cell r="H15">
            <v>8.1477999999999995E-2</v>
          </cell>
          <cell r="I15">
            <v>-2.5054029999999998</v>
          </cell>
          <cell r="J15">
            <v>-3.4557570000000002</v>
          </cell>
          <cell r="K15">
            <v>-0.32803900000000003</v>
          </cell>
          <cell r="L15">
            <v>0.12139900000000001</v>
          </cell>
          <cell r="M15">
            <v>0.3</v>
          </cell>
          <cell r="N15">
            <v>-0.33181500000000003</v>
          </cell>
        </row>
        <row r="16">
          <cell r="A16" t="str">
            <v>Yaqara Pastoral Company Limited</v>
          </cell>
          <cell r="B16">
            <v>100</v>
          </cell>
          <cell r="C16">
            <v>0</v>
          </cell>
          <cell r="D16">
            <v>0</v>
          </cell>
          <cell r="E16">
            <v>-0.4</v>
          </cell>
          <cell r="F16">
            <v>-0.3</v>
          </cell>
          <cell r="G16">
            <v>-4.4831000000000003E-2</v>
          </cell>
          <cell r="H16">
            <v>-0.28244399999999997</v>
          </cell>
          <cell r="I16">
            <v>0.17563899999999999</v>
          </cell>
          <cell r="J16">
            <v>0.23964199999999999</v>
          </cell>
          <cell r="K16">
            <v>0.350796</v>
          </cell>
          <cell r="L16">
            <v>-0.3</v>
          </cell>
          <cell r="M16">
            <v>0.48511799999999999</v>
          </cell>
          <cell r="N16">
            <v>0.30246299999999998</v>
          </cell>
        </row>
        <row r="18">
          <cell r="A18" t="str">
            <v>Housing and urban development</v>
          </cell>
        </row>
        <row r="19">
          <cell r="A19" t="str">
            <v>Housing Authority</v>
          </cell>
          <cell r="B19">
            <v>100</v>
          </cell>
          <cell r="C19">
            <v>0</v>
          </cell>
          <cell r="D19">
            <v>0.5</v>
          </cell>
          <cell r="E19">
            <v>0.7</v>
          </cell>
          <cell r="F19">
            <v>-2.4</v>
          </cell>
          <cell r="G19">
            <v>-5.7</v>
          </cell>
          <cell r="H19">
            <v>0.115</v>
          </cell>
          <cell r="I19">
            <v>0.16</v>
          </cell>
          <cell r="J19">
            <v>-3.4</v>
          </cell>
          <cell r="K19">
            <v>-0.432</v>
          </cell>
          <cell r="L19">
            <v>0.6</v>
          </cell>
          <cell r="M19">
            <v>0.5</v>
          </cell>
          <cell r="N19">
            <v>0.8</v>
          </cell>
        </row>
        <row r="20">
          <cell r="A20" t="str">
            <v>Public Rental Board</v>
          </cell>
          <cell r="B20">
            <v>100</v>
          </cell>
          <cell r="C20">
            <v>-1.1000000000000001</v>
          </cell>
          <cell r="D20" t="str">
            <v>0.0</v>
          </cell>
          <cell r="E20">
            <v>-0.4</v>
          </cell>
          <cell r="F20">
            <v>-0.5</v>
          </cell>
          <cell r="G20">
            <v>-0.1</v>
          </cell>
          <cell r="H20">
            <v>-1.9089999999999999E-2</v>
          </cell>
          <cell r="I20">
            <v>3.0110999999999999E-2</v>
          </cell>
          <cell r="J20">
            <v>1.7014999999999999E-2</v>
          </cell>
          <cell r="K20">
            <v>-0.59962800000000005</v>
          </cell>
          <cell r="L20">
            <v>2.6</v>
          </cell>
          <cell r="M20">
            <v>0.5</v>
          </cell>
          <cell r="N20">
            <v>0.4</v>
          </cell>
        </row>
        <row r="22">
          <cell r="A22" t="str">
            <v>Infrastructure and aviation</v>
          </cell>
        </row>
        <row r="23">
          <cell r="A23" t="str">
            <v>Civil Aviation Authority 3/</v>
          </cell>
          <cell r="B23">
            <v>100</v>
          </cell>
          <cell r="C23">
            <v>1.3</v>
          </cell>
          <cell r="D23">
            <v>1.6</v>
          </cell>
          <cell r="E23">
            <v>2.2999999999999998</v>
          </cell>
          <cell r="F23">
            <v>4.2</v>
          </cell>
          <cell r="G23">
            <v>7.3</v>
          </cell>
          <cell r="H23">
            <v>7.8291139999999997</v>
          </cell>
          <cell r="I23">
            <v>6.6220080000000001</v>
          </cell>
          <cell r="J23">
            <v>-59.517896</v>
          </cell>
          <cell r="K23">
            <v>0.194523</v>
          </cell>
          <cell r="L23">
            <v>-0.5</v>
          </cell>
          <cell r="M23">
            <v>-1.7</v>
          </cell>
          <cell r="N23">
            <v>0.4</v>
          </cell>
        </row>
        <row r="24">
          <cell r="A24" t="str">
            <v>Airports Fiji Limited</v>
          </cell>
          <cell r="B24">
            <v>100</v>
          </cell>
          <cell r="H24" t="str">
            <v>…</v>
          </cell>
          <cell r="I24">
            <v>-0.42038599999999998</v>
          </cell>
          <cell r="J24">
            <v>0.49709100000000001</v>
          </cell>
          <cell r="K24">
            <v>1.988815</v>
          </cell>
          <cell r="L24">
            <v>2.7</v>
          </cell>
          <cell r="M24">
            <v>0.9</v>
          </cell>
          <cell r="N24">
            <v>1.8</v>
          </cell>
        </row>
        <row r="25">
          <cell r="A25" t="str">
            <v>Maritime and Ports Authority of Fiji</v>
          </cell>
          <cell r="G25">
            <v>2.7069999999999999</v>
          </cell>
          <cell r="H25">
            <v>1.835</v>
          </cell>
          <cell r="I25">
            <v>3.169</v>
          </cell>
          <cell r="J25">
            <v>1.1220000000000001</v>
          </cell>
          <cell r="K25">
            <v>0.88500000000000001</v>
          </cell>
          <cell r="L25">
            <v>2.2999999999999998</v>
          </cell>
          <cell r="M25">
            <v>-1.9</v>
          </cell>
          <cell r="N25">
            <v>1.5</v>
          </cell>
        </row>
        <row r="26">
          <cell r="A26" t="str">
            <v>Ports Authority of Fiji</v>
          </cell>
          <cell r="B26">
            <v>100</v>
          </cell>
          <cell r="C26">
            <v>-0.6</v>
          </cell>
          <cell r="D26">
            <v>-2.7</v>
          </cell>
          <cell r="E26">
            <v>0</v>
          </cell>
          <cell r="F26" t="str">
            <v>4.0</v>
          </cell>
          <cell r="H26" t="str">
            <v>…</v>
          </cell>
          <cell r="I26">
            <v>0.41329100000000002</v>
          </cell>
          <cell r="J26">
            <v>0.39849699999999999</v>
          </cell>
          <cell r="K26">
            <v>0.54250500000000001</v>
          </cell>
          <cell r="L26">
            <v>0.8</v>
          </cell>
          <cell r="M26">
            <v>1.3</v>
          </cell>
          <cell r="N26">
            <v>1.5</v>
          </cell>
        </row>
        <row r="28">
          <cell r="A28" t="str">
            <v>Air transportation</v>
          </cell>
        </row>
        <row r="29">
          <cell r="A29" t="str">
            <v>Air Fiji Limited</v>
          </cell>
          <cell r="B29">
            <v>11.5</v>
          </cell>
          <cell r="C29">
            <v>-0.5</v>
          </cell>
          <cell r="D29">
            <v>-0.7</v>
          </cell>
          <cell r="E29">
            <v>-0.7</v>
          </cell>
          <cell r="F29">
            <v>-0.4</v>
          </cell>
          <cell r="G29">
            <v>0</v>
          </cell>
          <cell r="H29">
            <v>0.15439900000000001</v>
          </cell>
          <cell r="I29">
            <v>0.303201</v>
          </cell>
          <cell r="J29">
            <v>1.3225690000000001</v>
          </cell>
          <cell r="K29">
            <v>-1.063032</v>
          </cell>
          <cell r="L29">
            <v>0.77473099999999995</v>
          </cell>
          <cell r="M29">
            <v>7.4884999999999993E-2</v>
          </cell>
          <cell r="N29" t="str">
            <v>NA</v>
          </cell>
        </row>
        <row r="30">
          <cell r="A30" t="str">
            <v>Air Pacific Limited 2/</v>
          </cell>
          <cell r="B30">
            <v>51</v>
          </cell>
          <cell r="C30">
            <v>3.9</v>
          </cell>
          <cell r="D30">
            <v>2.7</v>
          </cell>
          <cell r="E30">
            <v>5.2</v>
          </cell>
          <cell r="F30">
            <v>12.2</v>
          </cell>
          <cell r="G30">
            <v>12.7</v>
          </cell>
          <cell r="H30">
            <v>11.696</v>
          </cell>
          <cell r="I30">
            <v>9.9489999999999998</v>
          </cell>
          <cell r="J30">
            <v>22.550999999999998</v>
          </cell>
          <cell r="K30">
            <v>19.492000000000001</v>
          </cell>
          <cell r="L30">
            <v>-27.297999999999998</v>
          </cell>
          <cell r="M30">
            <v>5.335</v>
          </cell>
          <cell r="N30">
            <v>16.515999999999998</v>
          </cell>
        </row>
        <row r="32">
          <cell r="A32" t="str">
            <v>Electricity and telecommunications</v>
          </cell>
        </row>
        <row r="33">
          <cell r="A33" t="str">
            <v>Fiji Electricity Authority</v>
          </cell>
          <cell r="B33">
            <v>100</v>
          </cell>
          <cell r="C33">
            <v>17.3</v>
          </cell>
          <cell r="D33">
            <v>18.2</v>
          </cell>
          <cell r="E33">
            <v>16.399999999999999</v>
          </cell>
          <cell r="F33">
            <v>16.5</v>
          </cell>
          <cell r="G33">
            <v>17.3</v>
          </cell>
          <cell r="H33">
            <v>16.956</v>
          </cell>
          <cell r="I33">
            <v>21.256</v>
          </cell>
          <cell r="J33">
            <v>18.068999999999999</v>
          </cell>
          <cell r="K33">
            <v>-4.9109999999999996</v>
          </cell>
          <cell r="L33">
            <v>2.9</v>
          </cell>
          <cell r="M33">
            <v>3.8</v>
          </cell>
          <cell r="N33">
            <v>2.6</v>
          </cell>
        </row>
        <row r="34">
          <cell r="A34" t="str">
            <v>Fiji International Telecommunications Limited 2/</v>
          </cell>
          <cell r="B34">
            <v>51</v>
          </cell>
          <cell r="C34">
            <v>16.2</v>
          </cell>
          <cell r="D34" t="str">
            <v>17.0</v>
          </cell>
          <cell r="E34">
            <v>18.899999999999999</v>
          </cell>
          <cell r="F34">
            <v>20.3</v>
          </cell>
          <cell r="G34">
            <v>19.600000000000001</v>
          </cell>
          <cell r="H34">
            <v>19.735285000000001</v>
          </cell>
          <cell r="I34">
            <v>23.546282000000001</v>
          </cell>
          <cell r="J34">
            <v>22.307203999999999</v>
          </cell>
          <cell r="K34">
            <v>15.719742</v>
          </cell>
          <cell r="L34">
            <v>17.830404000000001</v>
          </cell>
          <cell r="M34">
            <v>13.399881000000001</v>
          </cell>
          <cell r="N34">
            <v>13.596384</v>
          </cell>
        </row>
        <row r="35">
          <cell r="A35" t="str">
            <v>Fiji Post and Telecommunications Limited</v>
          </cell>
          <cell r="B35">
            <v>100</v>
          </cell>
          <cell r="C35">
            <v>4.8</v>
          </cell>
          <cell r="D35">
            <v>8.1999999999999993</v>
          </cell>
          <cell r="E35">
            <v>10.1</v>
          </cell>
          <cell r="F35">
            <v>16.2</v>
          </cell>
          <cell r="G35">
            <v>0.69209100000000001</v>
          </cell>
          <cell r="H35">
            <v>1.5655950000000001</v>
          </cell>
          <cell r="I35">
            <v>1.483447</v>
          </cell>
          <cell r="J35">
            <v>1.280643</v>
          </cell>
          <cell r="K35">
            <v>0.93603999999999998</v>
          </cell>
          <cell r="L35">
            <v>1.1092200000000001</v>
          </cell>
          <cell r="M35">
            <v>1.20536</v>
          </cell>
          <cell r="N35">
            <v>1.0538590000000001</v>
          </cell>
        </row>
        <row r="36">
          <cell r="A36" t="str">
            <v>Fiji Broadcasting Commission</v>
          </cell>
          <cell r="B36">
            <v>100</v>
          </cell>
          <cell r="C36">
            <v>-1.1000000000000001</v>
          </cell>
          <cell r="D36">
            <v>-1.1000000000000001</v>
          </cell>
          <cell r="E36">
            <v>-0.9</v>
          </cell>
          <cell r="F36" t="str">
            <v>-1.0</v>
          </cell>
          <cell r="G36">
            <v>-0.4</v>
          </cell>
          <cell r="H36" t="str">
            <v>…</v>
          </cell>
          <cell r="I36">
            <v>-1.613558</v>
          </cell>
          <cell r="J36">
            <v>8.8933999999999999E-2</v>
          </cell>
          <cell r="K36">
            <v>0.19992399999999999</v>
          </cell>
          <cell r="L36">
            <v>0.25801299999999999</v>
          </cell>
          <cell r="M36">
            <v>0.13211100000000001</v>
          </cell>
          <cell r="N36">
            <v>-0.12257899999999999</v>
          </cell>
        </row>
        <row r="38">
          <cell r="A38" t="str">
            <v>Financial public enterprises</v>
          </cell>
        </row>
        <row r="39">
          <cell r="A39" t="str">
            <v>Financial institutions</v>
          </cell>
        </row>
        <row r="40">
          <cell r="A40" t="str">
            <v>Fiji Development Bank 1/ 3/</v>
          </cell>
          <cell r="B40">
            <v>100</v>
          </cell>
          <cell r="C40">
            <v>1.1000000000000001</v>
          </cell>
          <cell r="D40">
            <v>1.2</v>
          </cell>
          <cell r="E40">
            <v>1.6</v>
          </cell>
          <cell r="F40" t="str">
            <v>...</v>
          </cell>
          <cell r="G40">
            <v>0.3</v>
          </cell>
          <cell r="H40">
            <v>1.3740000000000001</v>
          </cell>
          <cell r="I40">
            <v>0.315</v>
          </cell>
          <cell r="J40">
            <v>0.106</v>
          </cell>
          <cell r="K40">
            <v>0.51700000000000002</v>
          </cell>
          <cell r="L40">
            <v>0.3</v>
          </cell>
          <cell r="M40">
            <v>0.7</v>
          </cell>
          <cell r="N40">
            <v>2</v>
          </cell>
        </row>
        <row r="41">
          <cell r="A41" t="str">
            <v>Home Finance Limited</v>
          </cell>
          <cell r="B41">
            <v>25</v>
          </cell>
          <cell r="C41">
            <v>0.8</v>
          </cell>
          <cell r="D41">
            <v>1</v>
          </cell>
          <cell r="E41">
            <v>1</v>
          </cell>
          <cell r="F41" t="str">
            <v>...</v>
          </cell>
        </row>
        <row r="43">
          <cell r="A43" t="str">
            <v>Banking institutions</v>
          </cell>
        </row>
        <row r="44">
          <cell r="A44" t="str">
            <v>Colonial National Bank 3/ 4/</v>
          </cell>
          <cell r="B44">
            <v>49</v>
          </cell>
          <cell r="C44">
            <v>2.2000000000000002</v>
          </cell>
          <cell r="D44">
            <v>2.2000000000000002</v>
          </cell>
          <cell r="E44">
            <v>-8.9</v>
          </cell>
          <cell r="F44">
            <v>-6.1</v>
          </cell>
          <cell r="G44">
            <v>-1.1000000000000001</v>
          </cell>
          <cell r="H44" t="str">
            <v>…</v>
          </cell>
          <cell r="I44" t="str">
            <v>…</v>
          </cell>
          <cell r="J44">
            <v>-1.020386</v>
          </cell>
          <cell r="K44">
            <v>1.215937</v>
          </cell>
          <cell r="L44">
            <v>2.5233880000000002</v>
          </cell>
          <cell r="M44">
            <v>2.884039</v>
          </cell>
          <cell r="N44">
            <v>3.8199369999999999</v>
          </cell>
        </row>
        <row r="45">
          <cell r="A45" t="str">
            <v>Reserve Bank of Fiji</v>
          </cell>
          <cell r="B45">
            <v>100</v>
          </cell>
          <cell r="C45">
            <v>15.8</v>
          </cell>
          <cell r="D45">
            <v>19.3</v>
          </cell>
          <cell r="E45">
            <v>1.1000000000000001</v>
          </cell>
          <cell r="F45" t="str">
            <v>...</v>
          </cell>
          <cell r="G45">
            <v>13.012</v>
          </cell>
          <cell r="H45">
            <v>11.805999999999999</v>
          </cell>
          <cell r="I45">
            <v>33.448</v>
          </cell>
          <cell r="J45">
            <v>3.399</v>
          </cell>
          <cell r="K45" t="str">
            <v>…</v>
          </cell>
          <cell r="L45" t="str">
            <v>…</v>
          </cell>
          <cell r="M45" t="str">
            <v>…</v>
          </cell>
          <cell r="N45" t="str">
            <v>…</v>
          </cell>
        </row>
        <row r="47">
          <cell r="A47" t="str">
            <v>Fiji National Provident Fund 3/</v>
          </cell>
          <cell r="B47">
            <v>100</v>
          </cell>
          <cell r="C47">
            <v>36.700000000000003</v>
          </cell>
          <cell r="D47">
            <v>36.9</v>
          </cell>
          <cell r="E47">
            <v>40.700000000000003</v>
          </cell>
          <cell r="F47" t="str">
            <v>...</v>
          </cell>
          <cell r="G47">
            <v>0.29163699999999998</v>
          </cell>
          <cell r="H47">
            <v>0.30049300000000001</v>
          </cell>
          <cell r="I47">
            <v>0.31335099999999999</v>
          </cell>
          <cell r="J47">
            <v>0.31515199999999999</v>
          </cell>
          <cell r="K47">
            <v>0</v>
          </cell>
          <cell r="L47">
            <v>0</v>
          </cell>
          <cell r="M47">
            <v>0</v>
          </cell>
          <cell r="N47">
            <v>0.4</v>
          </cell>
        </row>
        <row r="50">
          <cell r="A50" t="str">
            <v xml:space="preserve"> Source: Data provided by the Fiji authorities.</v>
          </cell>
        </row>
        <row r="52">
          <cell r="A52" t="str">
            <v xml:space="preserve">   1/ Operating profit is shown after interest, and before income tax and extraordinary items.</v>
          </cell>
        </row>
        <row r="53">
          <cell r="A53" t="str">
            <v xml:space="preserve">   2/ Financial year ended March of the subsequent calendar year.</v>
          </cell>
        </row>
        <row r="54">
          <cell r="A54" t="str">
            <v xml:space="preserve">   3/ Financial year ended June of the same calendar year.</v>
          </cell>
        </row>
        <row r="55">
          <cell r="A55" t="str">
            <v xml:space="preserve">   4/ It was owned 100 percent by the government and known as National Bank of Fiji until 1996.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BA92"/>
  <sheetViews>
    <sheetView tabSelected="1" zoomScale="80" zoomScaleNormal="80" workbookViewId="0">
      <pane xSplit="3" ySplit="10" topLeftCell="DE32" activePane="bottomRight" state="frozen"/>
      <selection activeCell="BI58" sqref="BI58"/>
      <selection pane="topRight" activeCell="BI58" sqref="BI58"/>
      <selection pane="bottomLeft" activeCell="BI58" sqref="BI58"/>
      <selection pane="bottomRight" activeCell="DQ55" sqref="DQ55"/>
    </sheetView>
  </sheetViews>
  <sheetFormatPr defaultColWidth="9.109375" defaultRowHeight="14.4" x14ac:dyDescent="0.3"/>
  <cols>
    <col min="1" max="1" width="22.88671875" style="33" customWidth="1"/>
    <col min="2" max="2" width="54.5546875" style="33" customWidth="1"/>
    <col min="3" max="3" width="24.33203125" style="20" bestFit="1" customWidth="1"/>
    <col min="4" max="51" width="10.33203125" style="20" customWidth="1"/>
    <col min="52" max="79" width="10.109375" style="20" bestFit="1" customWidth="1"/>
    <col min="80" max="84" width="9.109375" style="20"/>
    <col min="85" max="85" width="9.109375" style="20" customWidth="1"/>
    <col min="86" max="91" width="9.109375" style="20"/>
    <col min="92" max="95" width="10.109375" style="20" bestFit="1" customWidth="1"/>
    <col min="96" max="96" width="10" style="20" customWidth="1"/>
    <col min="97" max="100" width="10.109375" style="20" bestFit="1" customWidth="1"/>
    <col min="101" max="104" width="11.33203125" style="20" bestFit="1" customWidth="1"/>
    <col min="105" max="106" width="10.109375" style="20" bestFit="1" customWidth="1"/>
    <col min="107" max="113" width="9.109375" style="20"/>
    <col min="114" max="114" width="9.5546875" style="20" customWidth="1"/>
    <col min="115" max="115" width="10.109375" style="20" customWidth="1"/>
    <col min="116" max="16384" width="9.109375" style="20"/>
  </cols>
  <sheetData>
    <row r="1" spans="1:121 16276:16277" s="5" customFormat="1" x14ac:dyDescent="0.3">
      <c r="A1" s="1" t="s">
        <v>0</v>
      </c>
      <c r="B1" s="2" t="s">
        <v>1</v>
      </c>
      <c r="C1" s="3" t="s">
        <v>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XAZ1" s="6"/>
      <c r="XBA1" s="6"/>
    </row>
    <row r="2" spans="1:121 16276:16277" s="5" customFormat="1" x14ac:dyDescent="0.3">
      <c r="A2" s="1" t="s">
        <v>3</v>
      </c>
      <c r="B2" s="7" t="s">
        <v>4</v>
      </c>
      <c r="C2" s="3" t="s">
        <v>5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XAZ2" s="6"/>
      <c r="XBA2" s="6"/>
    </row>
    <row r="3" spans="1:121 16276:16277" s="5" customFormat="1" x14ac:dyDescent="0.3">
      <c r="A3" s="1" t="s">
        <v>6</v>
      </c>
      <c r="B3" s="2" t="s">
        <v>7</v>
      </c>
      <c r="C3" s="3" t="s">
        <v>8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XAZ3" s="6" t="s">
        <v>9</v>
      </c>
      <c r="XBA3" s="6">
        <v>0</v>
      </c>
    </row>
    <row r="4" spans="1:121 16276:16277" s="5" customFormat="1" x14ac:dyDescent="0.3">
      <c r="A4" s="1" t="s">
        <v>10</v>
      </c>
      <c r="B4" s="7" t="s">
        <v>11</v>
      </c>
      <c r="C4" s="3" t="s">
        <v>12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XAZ4" s="6" t="s">
        <v>13</v>
      </c>
      <c r="XBA4" s="6">
        <v>3</v>
      </c>
    </row>
    <row r="5" spans="1:121 16276:16277" s="5" customFormat="1" ht="15" thickBot="1" x14ac:dyDescent="0.35">
      <c r="A5" s="1" t="s">
        <v>14</v>
      </c>
      <c r="B5" s="2" t="s">
        <v>15</v>
      </c>
      <c r="C5" s="3" t="s">
        <v>16</v>
      </c>
      <c r="XAZ5" s="6" t="s">
        <v>17</v>
      </c>
      <c r="XBA5" s="6">
        <v>6</v>
      </c>
    </row>
    <row r="6" spans="1:121 16276:16277" s="5" customFormat="1" x14ac:dyDescent="0.3">
      <c r="A6" s="8" t="s">
        <v>18</v>
      </c>
      <c r="B6" s="9">
        <v>6</v>
      </c>
      <c r="C6" s="10" t="str">
        <f>"Scale = "&amp;IF(B6=0,"Unit",(IF(B6=3,"Thousand",(IF(B6=6,"Million",(IF(B6=9,"Billion")))))))</f>
        <v>Scale = Million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XAZ6" s="6"/>
      <c r="XBA6" s="6">
        <v>9</v>
      </c>
    </row>
    <row r="7" spans="1:121 16276:16277" s="5" customFormat="1" x14ac:dyDescent="0.3">
      <c r="A7" s="1" t="s">
        <v>19</v>
      </c>
      <c r="B7" s="2" t="s">
        <v>9</v>
      </c>
      <c r="C7" s="11" t="str">
        <f>"Frequency = "&amp;IF(B7="A","Annual",IF(B7="Q", "Quarterly", "Monthly"))</f>
        <v>Frequency = Monthly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XAZ7" s="6"/>
      <c r="XBA7" s="6"/>
    </row>
    <row r="8" spans="1:121 16276:16277" s="5" customFormat="1" ht="29.4" thickBot="1" x14ac:dyDescent="0.35">
      <c r="A8" s="12" t="s">
        <v>20</v>
      </c>
      <c r="B8" s="13" t="s">
        <v>21</v>
      </c>
      <c r="C8" s="14" t="s">
        <v>22</v>
      </c>
    </row>
    <row r="9" spans="1:121 16276:16277" s="5" customFormat="1" ht="15" thickBot="1" x14ac:dyDescent="0.35">
      <c r="A9" s="15"/>
      <c r="BS9" s="20"/>
    </row>
    <row r="10" spans="1:121 16276:16277" x14ac:dyDescent="0.3">
      <c r="A10" s="16" t="s">
        <v>23</v>
      </c>
      <c r="B10" s="17" t="s">
        <v>24</v>
      </c>
      <c r="C10" s="17" t="s">
        <v>25</v>
      </c>
      <c r="D10" s="18">
        <v>2006</v>
      </c>
      <c r="E10" s="18">
        <v>2007</v>
      </c>
      <c r="F10" s="18">
        <v>2008</v>
      </c>
      <c r="G10" s="18">
        <v>2009</v>
      </c>
      <c r="H10" s="18">
        <v>2010</v>
      </c>
      <c r="I10" s="18">
        <v>2011</v>
      </c>
      <c r="J10" s="18">
        <v>2012</v>
      </c>
      <c r="K10" s="18">
        <v>2013</v>
      </c>
      <c r="L10" s="18">
        <v>2014</v>
      </c>
      <c r="M10" s="19" t="s">
        <v>26</v>
      </c>
      <c r="N10" s="19" t="s">
        <v>27</v>
      </c>
      <c r="O10" s="19" t="s">
        <v>28</v>
      </c>
      <c r="P10" s="19" t="s">
        <v>29</v>
      </c>
      <c r="Q10" s="19" t="s">
        <v>30</v>
      </c>
      <c r="R10" s="19" t="s">
        <v>31</v>
      </c>
      <c r="S10" s="19" t="s">
        <v>32</v>
      </c>
      <c r="T10" s="19" t="s">
        <v>33</v>
      </c>
      <c r="U10" s="19" t="s">
        <v>34</v>
      </c>
      <c r="V10" s="19" t="s">
        <v>35</v>
      </c>
      <c r="W10" s="19" t="s">
        <v>36</v>
      </c>
      <c r="X10" s="19" t="s">
        <v>37</v>
      </c>
      <c r="Y10" s="19" t="s">
        <v>38</v>
      </c>
      <c r="Z10" s="19" t="s">
        <v>39</v>
      </c>
      <c r="AA10" s="19" t="s">
        <v>40</v>
      </c>
      <c r="AB10" s="19" t="s">
        <v>41</v>
      </c>
      <c r="AC10" s="19" t="s">
        <v>42</v>
      </c>
      <c r="AD10" s="19" t="s">
        <v>43</v>
      </c>
      <c r="AE10" s="19" t="s">
        <v>44</v>
      </c>
      <c r="AF10" s="19" t="s">
        <v>45</v>
      </c>
      <c r="AG10" s="19" t="s">
        <v>46</v>
      </c>
      <c r="AH10" s="19" t="s">
        <v>47</v>
      </c>
      <c r="AI10" s="19" t="s">
        <v>48</v>
      </c>
      <c r="AJ10" s="19" t="s">
        <v>49</v>
      </c>
      <c r="AK10" s="19" t="s">
        <v>50</v>
      </c>
      <c r="AL10" s="19" t="s">
        <v>51</v>
      </c>
      <c r="AM10" s="19" t="s">
        <v>52</v>
      </c>
      <c r="AN10" s="19" t="s">
        <v>53</v>
      </c>
      <c r="AO10" s="19" t="s">
        <v>54</v>
      </c>
      <c r="AP10" s="19" t="s">
        <v>55</v>
      </c>
      <c r="AQ10" s="19" t="s">
        <v>56</v>
      </c>
      <c r="AR10" s="19" t="s">
        <v>57</v>
      </c>
      <c r="AS10" s="19" t="s">
        <v>58</v>
      </c>
      <c r="AT10" s="19" t="s">
        <v>59</v>
      </c>
      <c r="AU10" s="19" t="s">
        <v>60</v>
      </c>
      <c r="AV10" s="19" t="s">
        <v>61</v>
      </c>
      <c r="AW10" s="19" t="s">
        <v>62</v>
      </c>
      <c r="AX10" s="19" t="s">
        <v>63</v>
      </c>
      <c r="AY10" s="19" t="s">
        <v>64</v>
      </c>
      <c r="AZ10" s="19" t="s">
        <v>65</v>
      </c>
      <c r="BA10" s="19" t="s">
        <v>66</v>
      </c>
      <c r="BB10" s="19" t="s">
        <v>67</v>
      </c>
      <c r="BC10" s="19" t="s">
        <v>68</v>
      </c>
      <c r="BD10" s="19" t="s">
        <v>69</v>
      </c>
      <c r="BE10" s="19" t="s">
        <v>70</v>
      </c>
      <c r="BF10" s="19" t="s">
        <v>71</v>
      </c>
      <c r="BG10" s="19" t="s">
        <v>72</v>
      </c>
      <c r="BH10" s="19" t="s">
        <v>73</v>
      </c>
      <c r="BI10" s="19" t="s">
        <v>74</v>
      </c>
      <c r="BJ10" s="19" t="s">
        <v>75</v>
      </c>
      <c r="BK10" s="19" t="s">
        <v>76</v>
      </c>
      <c r="BL10" s="19" t="s">
        <v>77</v>
      </c>
      <c r="BM10" s="19" t="s">
        <v>78</v>
      </c>
      <c r="BN10" s="19" t="s">
        <v>79</v>
      </c>
      <c r="BO10" s="19" t="s">
        <v>80</v>
      </c>
      <c r="BP10" s="19" t="s">
        <v>81</v>
      </c>
      <c r="BQ10" s="19" t="s">
        <v>82</v>
      </c>
      <c r="BR10" s="19" t="s">
        <v>83</v>
      </c>
      <c r="BS10" s="19" t="s">
        <v>84</v>
      </c>
      <c r="BT10" s="19" t="s">
        <v>85</v>
      </c>
      <c r="BU10" s="19" t="s">
        <v>209</v>
      </c>
      <c r="BV10" s="19" t="s">
        <v>210</v>
      </c>
      <c r="BW10" s="19" t="s">
        <v>211</v>
      </c>
      <c r="BX10" s="19" t="s">
        <v>212</v>
      </c>
      <c r="BY10" s="19" t="s">
        <v>213</v>
      </c>
      <c r="BZ10" s="19" t="s">
        <v>214</v>
      </c>
      <c r="CA10" s="19" t="s">
        <v>215</v>
      </c>
      <c r="CB10" s="19" t="s">
        <v>216</v>
      </c>
      <c r="CC10" s="19" t="s">
        <v>217</v>
      </c>
      <c r="CD10" s="19" t="s">
        <v>86</v>
      </c>
      <c r="CE10" s="19" t="s">
        <v>87</v>
      </c>
      <c r="CF10" s="19" t="s">
        <v>88</v>
      </c>
      <c r="CG10" s="19" t="s">
        <v>218</v>
      </c>
      <c r="CH10" s="19" t="s">
        <v>219</v>
      </c>
      <c r="CI10" s="19" t="s">
        <v>220</v>
      </c>
      <c r="CJ10" s="19" t="s">
        <v>221</v>
      </c>
      <c r="CK10" s="19" t="s">
        <v>222</v>
      </c>
      <c r="CL10" s="19" t="s">
        <v>223</v>
      </c>
      <c r="CM10" s="19" t="s">
        <v>224</v>
      </c>
      <c r="CN10" s="19" t="s">
        <v>225</v>
      </c>
      <c r="CO10" s="19" t="s">
        <v>226</v>
      </c>
      <c r="CP10" s="19" t="s">
        <v>89</v>
      </c>
      <c r="CQ10" s="19" t="s">
        <v>90</v>
      </c>
      <c r="CR10" s="19" t="s">
        <v>91</v>
      </c>
      <c r="CS10" s="19" t="s">
        <v>227</v>
      </c>
      <c r="CT10" s="19" t="s">
        <v>228</v>
      </c>
      <c r="CU10" s="19" t="s">
        <v>230</v>
      </c>
      <c r="CV10" s="19" t="s">
        <v>231</v>
      </c>
      <c r="CW10" s="19" t="s">
        <v>232</v>
      </c>
      <c r="CX10" s="19" t="s">
        <v>233</v>
      </c>
      <c r="CY10" s="19" t="s">
        <v>235</v>
      </c>
      <c r="CZ10" s="19" t="s">
        <v>237</v>
      </c>
      <c r="DA10" s="19" t="s">
        <v>238</v>
      </c>
      <c r="DB10" s="19" t="s">
        <v>239</v>
      </c>
      <c r="DC10" s="19" t="s">
        <v>241</v>
      </c>
      <c r="DD10" s="19" t="s">
        <v>242</v>
      </c>
      <c r="DE10" s="19" t="s">
        <v>243</v>
      </c>
      <c r="DF10" s="19" t="s">
        <v>244</v>
      </c>
      <c r="DG10" s="19" t="s">
        <v>245</v>
      </c>
      <c r="DH10" s="19" t="s">
        <v>246</v>
      </c>
      <c r="DI10" s="19" t="s">
        <v>249</v>
      </c>
      <c r="DJ10" s="19" t="s">
        <v>250</v>
      </c>
      <c r="DK10" s="19" t="s">
        <v>251</v>
      </c>
      <c r="DL10" s="19" t="s">
        <v>258</v>
      </c>
      <c r="DM10" s="19" t="s">
        <v>259</v>
      </c>
      <c r="DN10" s="19" t="s">
        <v>253</v>
      </c>
      <c r="DO10" s="19" t="s">
        <v>254</v>
      </c>
      <c r="DP10" s="19" t="s">
        <v>256</v>
      </c>
      <c r="DQ10" s="19" t="s">
        <v>260</v>
      </c>
    </row>
    <row r="11" spans="1:121 16276:16277" x14ac:dyDescent="0.3">
      <c r="A11" s="21"/>
      <c r="B11" s="22" t="s">
        <v>92</v>
      </c>
      <c r="C11" s="23"/>
    </row>
    <row r="12" spans="1:121 16276:16277" x14ac:dyDescent="0.3">
      <c r="A12" s="20"/>
      <c r="B12" s="24" t="s">
        <v>93</v>
      </c>
      <c r="C12" s="25"/>
    </row>
    <row r="13" spans="1:121 16276:16277" x14ac:dyDescent="0.3">
      <c r="A13" s="20" t="s">
        <v>94</v>
      </c>
      <c r="B13" s="26" t="s">
        <v>95</v>
      </c>
      <c r="C13" s="25" t="s">
        <v>94</v>
      </c>
      <c r="D13" s="27" t="e">
        <f>#REF!</f>
        <v>#REF!</v>
      </c>
      <c r="E13" s="27" t="e">
        <f>#REF!</f>
        <v>#REF!</v>
      </c>
      <c r="F13" s="27" t="e">
        <f>#REF!</f>
        <v>#REF!</v>
      </c>
      <c r="G13" s="27" t="e">
        <f>#REF!</f>
        <v>#REF!</v>
      </c>
      <c r="H13" s="27" t="e">
        <f>#REF!</f>
        <v>#REF!</v>
      </c>
      <c r="I13" s="27" t="e">
        <f>#REF!</f>
        <v>#REF!</v>
      </c>
      <c r="J13" s="27" t="e">
        <f>#REF!</f>
        <v>#REF!</v>
      </c>
      <c r="K13" s="27" t="e">
        <f>#REF!</f>
        <v>#REF!</v>
      </c>
      <c r="L13" s="27" t="e">
        <f>#REF!</f>
        <v>#REF!</v>
      </c>
      <c r="M13" s="39">
        <v>34.797618310000004</v>
      </c>
      <c r="N13" s="39">
        <v>24.182527519999994</v>
      </c>
      <c r="O13" s="39">
        <v>59.294289950000007</v>
      </c>
      <c r="P13" s="39">
        <v>33.74128361999999</v>
      </c>
      <c r="Q13" s="39">
        <v>36.327511090000002</v>
      </c>
      <c r="R13" s="39">
        <v>79.964000590000012</v>
      </c>
      <c r="S13" s="39">
        <v>39.325696279999988</v>
      </c>
      <c r="T13" s="39">
        <v>28.630091020000009</v>
      </c>
      <c r="U13" s="39">
        <v>86.285966499999972</v>
      </c>
      <c r="V13" s="39">
        <v>43.089830390000031</v>
      </c>
      <c r="W13" s="39">
        <v>34.89117133000002</v>
      </c>
      <c r="X13" s="39">
        <v>104.58314855999993</v>
      </c>
      <c r="Y13" s="39">
        <v>37.493954500000001</v>
      </c>
      <c r="Z13" s="39">
        <v>34.476141920000003</v>
      </c>
      <c r="AA13" s="39">
        <v>83.271567499999975</v>
      </c>
      <c r="AB13" s="39">
        <v>45.31159409</v>
      </c>
      <c r="AC13" s="39">
        <v>55.466092520000018</v>
      </c>
      <c r="AD13" s="39">
        <v>107.88549813000003</v>
      </c>
      <c r="AE13" s="39">
        <v>72.764215839999963</v>
      </c>
      <c r="AF13" s="39">
        <v>29.462603504166665</v>
      </c>
      <c r="AG13" s="39">
        <v>102.5551806441667</v>
      </c>
      <c r="AH13" s="39">
        <v>40.100162074166633</v>
      </c>
      <c r="AI13" s="39">
        <v>51.457463384166687</v>
      </c>
      <c r="AJ13" s="39">
        <v>109.75870050416663</v>
      </c>
      <c r="AK13" s="39">
        <v>45.321930534166654</v>
      </c>
      <c r="AL13" s="39">
        <v>40.880439674166723</v>
      </c>
      <c r="AM13" s="39">
        <v>78.803637714166598</v>
      </c>
      <c r="AN13" s="39">
        <v>31.094706364166768</v>
      </c>
      <c r="AO13" s="39">
        <v>47.720851414166646</v>
      </c>
      <c r="AP13" s="39">
        <v>124.53041090416662</v>
      </c>
      <c r="AQ13" s="39">
        <v>61.9971428941667</v>
      </c>
      <c r="AR13" s="39">
        <v>61.218588930000003</v>
      </c>
      <c r="AS13" s="39">
        <v>141.40329890000001</v>
      </c>
      <c r="AT13" s="39">
        <v>43.25542738</v>
      </c>
      <c r="AU13" s="39">
        <v>44.95132796</v>
      </c>
      <c r="AV13" s="39">
        <v>128.76204571</v>
      </c>
      <c r="AW13" s="39">
        <v>44.508879960000002</v>
      </c>
      <c r="AX13" s="39">
        <v>32.30624598</v>
      </c>
      <c r="AY13" s="39">
        <v>62.202012659999994</v>
      </c>
      <c r="AZ13" s="39">
        <v>30.467021510000002</v>
      </c>
      <c r="BA13" s="39">
        <v>65.674717520000002</v>
      </c>
      <c r="BB13" s="39">
        <v>126.93375747</v>
      </c>
      <c r="BC13" s="39">
        <v>44.040891180000003</v>
      </c>
      <c r="BD13" s="39">
        <v>48.98597341</v>
      </c>
      <c r="BE13" s="39">
        <v>120.41460289</v>
      </c>
      <c r="BF13" s="39">
        <v>24.068370300000002</v>
      </c>
      <c r="BG13" s="39">
        <v>41.25914934</v>
      </c>
      <c r="BH13" s="39">
        <v>121.58428248999999</v>
      </c>
      <c r="BI13" s="39">
        <v>43.275657079999995</v>
      </c>
      <c r="BJ13" s="39">
        <v>17.044308280000003</v>
      </c>
      <c r="BK13" s="39">
        <v>72.570014650000005</v>
      </c>
      <c r="BL13" s="39">
        <v>45.121417310000005</v>
      </c>
      <c r="BM13" s="39">
        <v>46.342194549999995</v>
      </c>
      <c r="BN13" s="39">
        <v>121.24034545000001</v>
      </c>
      <c r="BO13" s="39">
        <v>52.523271289999997</v>
      </c>
      <c r="BP13" s="39">
        <v>36.787140659999999</v>
      </c>
      <c r="BQ13" s="39">
        <v>94.623685209999991</v>
      </c>
      <c r="BR13" s="39">
        <v>31.525417690000001</v>
      </c>
      <c r="BS13" s="39">
        <v>34.467387889999998</v>
      </c>
      <c r="BT13" s="39">
        <v>117.98906578</v>
      </c>
      <c r="BU13" s="39">
        <v>35.813798399999996</v>
      </c>
      <c r="BV13" s="39">
        <v>25.43320868</v>
      </c>
      <c r="BW13" s="39">
        <v>61.779583659999993</v>
      </c>
      <c r="BX13" s="39">
        <v>35.266546049999995</v>
      </c>
      <c r="BY13" s="39">
        <v>35.796054009999999</v>
      </c>
      <c r="BZ13" s="39">
        <v>59.901085549999998</v>
      </c>
      <c r="CA13" s="39">
        <v>41.16649219</v>
      </c>
      <c r="CB13" s="39">
        <v>36.497982610000001</v>
      </c>
      <c r="CC13" s="39">
        <v>51.827974159999989</v>
      </c>
      <c r="CD13" s="39">
        <v>40.114780420000002</v>
      </c>
      <c r="CE13" s="39">
        <v>30.985774489999997</v>
      </c>
      <c r="CF13" s="39">
        <v>54.326311509999996</v>
      </c>
      <c r="CG13" s="39">
        <v>42.864093250000003</v>
      </c>
      <c r="CH13" s="39">
        <v>32.677116300000002</v>
      </c>
      <c r="CI13" s="39">
        <v>38.774078609999997</v>
      </c>
      <c r="CJ13" s="39">
        <v>30.532317199999998</v>
      </c>
      <c r="CK13" s="39">
        <v>24.84672106</v>
      </c>
      <c r="CL13" s="39">
        <v>45.024998880000005</v>
      </c>
      <c r="CM13" s="39">
        <v>37.700773259999998</v>
      </c>
      <c r="CN13" s="39">
        <v>29.030046850000002</v>
      </c>
      <c r="CO13" s="39">
        <v>40.919608520000004</v>
      </c>
      <c r="CP13" s="39">
        <v>32.41526082</v>
      </c>
      <c r="CQ13" s="39">
        <v>18.64950146</v>
      </c>
      <c r="CR13" s="39">
        <v>69.427483190000004</v>
      </c>
      <c r="CS13" s="39">
        <v>40.34161443</v>
      </c>
      <c r="CT13" s="39">
        <v>28.47090884</v>
      </c>
      <c r="CU13" s="39">
        <v>29.872034320000001</v>
      </c>
      <c r="CV13" s="39">
        <v>33.167536390000002</v>
      </c>
      <c r="CW13" s="39">
        <v>24.461512539999998</v>
      </c>
      <c r="CX13" s="39">
        <v>58.284072780000002</v>
      </c>
      <c r="CY13" s="39">
        <v>59.521325779999998</v>
      </c>
      <c r="CZ13" s="39">
        <v>48.806796069999997</v>
      </c>
      <c r="DA13" s="39">
        <v>62.102107270000005</v>
      </c>
      <c r="DB13" s="39">
        <v>43.989705270000002</v>
      </c>
      <c r="DC13" s="39">
        <v>46.972250259999996</v>
      </c>
      <c r="DD13" s="39">
        <v>69.941314599999998</v>
      </c>
      <c r="DE13" s="39">
        <v>61.207030039999999</v>
      </c>
      <c r="DF13" s="39">
        <v>52.826948539999997</v>
      </c>
      <c r="DG13" s="39">
        <v>44.026628000000002</v>
      </c>
      <c r="DH13" s="39">
        <v>37.563039029999999</v>
      </c>
      <c r="DI13" s="39">
        <v>58.58019608</v>
      </c>
      <c r="DJ13" s="39">
        <v>60.44666119</v>
      </c>
      <c r="DK13" s="39">
        <v>72.924303430000009</v>
      </c>
      <c r="DL13" s="39">
        <v>82.669467790000013</v>
      </c>
      <c r="DM13" s="39">
        <v>77.188254560000004</v>
      </c>
      <c r="DN13" s="39">
        <v>74.83499676000001</v>
      </c>
      <c r="DO13" s="39">
        <v>64.834379650000002</v>
      </c>
      <c r="DP13" s="39">
        <v>110.34924599</v>
      </c>
      <c r="DQ13" s="39">
        <v>83.437323140000004</v>
      </c>
    </row>
    <row r="14" spans="1:121 16276:16277" x14ac:dyDescent="0.3">
      <c r="A14" s="20" t="s">
        <v>96</v>
      </c>
      <c r="B14" s="26" t="s">
        <v>97</v>
      </c>
      <c r="C14" s="25" t="s">
        <v>96</v>
      </c>
      <c r="D14" s="27" t="e">
        <f>#REF!</f>
        <v>#REF!</v>
      </c>
      <c r="E14" s="27" t="e">
        <f>#REF!</f>
        <v>#REF!</v>
      </c>
      <c r="F14" s="27" t="e">
        <f>#REF!</f>
        <v>#REF!</v>
      </c>
      <c r="G14" s="27" t="e">
        <f>#REF!</f>
        <v>#REF!</v>
      </c>
      <c r="H14" s="27" t="e">
        <f>#REF!</f>
        <v>#REF!</v>
      </c>
      <c r="I14" s="27" t="e">
        <f>#REF!</f>
        <v>#REF!</v>
      </c>
      <c r="J14" s="27" t="e">
        <f>#REF!</f>
        <v>#REF!</v>
      </c>
      <c r="K14" s="27" t="e">
        <f>#REF!</f>
        <v>#REF!</v>
      </c>
      <c r="L14" s="27" t="e">
        <f>#REF!</f>
        <v>#REF!</v>
      </c>
      <c r="M14" s="39">
        <v>136.27241236</v>
      </c>
      <c r="N14" s="39">
        <v>127.04001479000001</v>
      </c>
      <c r="O14" s="39">
        <v>109.07123044999997</v>
      </c>
      <c r="P14" s="39">
        <v>116.58558614000003</v>
      </c>
      <c r="Q14" s="39">
        <v>129.36377348000008</v>
      </c>
      <c r="R14" s="39">
        <v>145.85634229999982</v>
      </c>
      <c r="S14" s="39">
        <v>148.91518826000004</v>
      </c>
      <c r="T14" s="39">
        <v>148.63932517000001</v>
      </c>
      <c r="U14" s="39">
        <v>157.49701260999996</v>
      </c>
      <c r="V14" s="39">
        <v>159.42204850000007</v>
      </c>
      <c r="W14" s="39">
        <v>160.08669215999998</v>
      </c>
      <c r="X14" s="39">
        <v>160.44160416</v>
      </c>
      <c r="Y14" s="39">
        <v>166.67611644000002</v>
      </c>
      <c r="Z14" s="39">
        <v>85.019108689999968</v>
      </c>
      <c r="AA14" s="39">
        <v>102.23482740000003</v>
      </c>
      <c r="AB14" s="39">
        <v>102.88970224000002</v>
      </c>
      <c r="AC14" s="39">
        <v>124.04042220999986</v>
      </c>
      <c r="AD14" s="39">
        <v>140.08766680000008</v>
      </c>
      <c r="AE14" s="39">
        <v>135.21322485000007</v>
      </c>
      <c r="AF14" s="39">
        <v>163.38825224833334</v>
      </c>
      <c r="AG14" s="39">
        <v>173.46912597833335</v>
      </c>
      <c r="AH14" s="39">
        <v>121.82504028833335</v>
      </c>
      <c r="AI14" s="39">
        <v>162.43649076833339</v>
      </c>
      <c r="AJ14" s="39">
        <v>152.92798618833331</v>
      </c>
      <c r="AK14" s="39">
        <v>147.75211335833342</v>
      </c>
      <c r="AL14" s="39">
        <v>130.78614962833331</v>
      </c>
      <c r="AM14" s="39">
        <v>119.97616002833331</v>
      </c>
      <c r="AN14" s="39">
        <v>160.5118859283333</v>
      </c>
      <c r="AO14" s="39">
        <v>148.02738870833343</v>
      </c>
      <c r="AP14" s="39">
        <v>154.51160931833317</v>
      </c>
      <c r="AQ14" s="39">
        <v>143.96604444833349</v>
      </c>
      <c r="AR14" s="39">
        <v>174.90194950999998</v>
      </c>
      <c r="AS14" s="39">
        <v>160.84848255</v>
      </c>
      <c r="AT14" s="39">
        <v>168.71670078</v>
      </c>
      <c r="AU14" s="39">
        <v>176.46289052</v>
      </c>
      <c r="AV14" s="39">
        <v>170.35546772000001</v>
      </c>
      <c r="AW14" s="39">
        <v>168.15446463000001</v>
      </c>
      <c r="AX14" s="39">
        <v>150.78345211999996</v>
      </c>
      <c r="AY14" s="39">
        <v>125.42913043999999</v>
      </c>
      <c r="AZ14" s="39">
        <v>141.01349997</v>
      </c>
      <c r="BA14" s="39">
        <v>188.34916711</v>
      </c>
      <c r="BB14" s="39">
        <v>158.76931795000002</v>
      </c>
      <c r="BC14" s="39">
        <v>184.65039764999997</v>
      </c>
      <c r="BD14" s="39">
        <v>184.47541785999999</v>
      </c>
      <c r="BE14" s="39">
        <v>165.07677684000001</v>
      </c>
      <c r="BF14" s="39">
        <v>200.97591624</v>
      </c>
      <c r="BG14" s="39">
        <v>168.19416113000003</v>
      </c>
      <c r="BH14" s="39">
        <v>178.45636136000002</v>
      </c>
      <c r="BI14" s="39">
        <v>199.84348688</v>
      </c>
      <c r="BJ14" s="39">
        <v>152.03266552000002</v>
      </c>
      <c r="BK14" s="39">
        <v>132.39263622999999</v>
      </c>
      <c r="BL14" s="39">
        <v>143.43455705000002</v>
      </c>
      <c r="BM14" s="39">
        <v>167.85798603000001</v>
      </c>
      <c r="BN14" s="39">
        <v>162.23010371999999</v>
      </c>
      <c r="BO14" s="39">
        <v>172.26053002</v>
      </c>
      <c r="BP14" s="39">
        <v>166.67328168000003</v>
      </c>
      <c r="BQ14" s="39">
        <v>170.13306082000003</v>
      </c>
      <c r="BR14" s="39">
        <v>166.97829931000001</v>
      </c>
      <c r="BS14" s="39">
        <v>154.71394547</v>
      </c>
      <c r="BT14" s="39">
        <v>168.68799784999999</v>
      </c>
      <c r="BU14" s="39">
        <v>163.61736888999999</v>
      </c>
      <c r="BV14" s="39">
        <v>142.85217596000001</v>
      </c>
      <c r="BW14" s="39">
        <v>98.219329779999995</v>
      </c>
      <c r="BX14" s="39">
        <v>75.531582999999998</v>
      </c>
      <c r="BY14" s="39">
        <v>76.233063849999994</v>
      </c>
      <c r="BZ14" s="39">
        <v>81.815527639999999</v>
      </c>
      <c r="CA14" s="39">
        <v>86.262570920000002</v>
      </c>
      <c r="CB14" s="39">
        <v>67.381298880000003</v>
      </c>
      <c r="CC14" s="39">
        <v>68.542204590000011</v>
      </c>
      <c r="CD14" s="39">
        <v>84.059249289999997</v>
      </c>
      <c r="CE14" s="39">
        <v>80.408537449999983</v>
      </c>
      <c r="CF14" s="39">
        <v>92.557394599999995</v>
      </c>
      <c r="CG14" s="39">
        <v>97.145821209999994</v>
      </c>
      <c r="CH14" s="39">
        <v>65.459317069999997</v>
      </c>
      <c r="CI14" s="39">
        <v>83.345769099999998</v>
      </c>
      <c r="CJ14" s="39">
        <v>82.544376989999989</v>
      </c>
      <c r="CK14" s="39">
        <v>49.985817870000005</v>
      </c>
      <c r="CL14" s="39">
        <v>74.484098209999999</v>
      </c>
      <c r="CM14" s="39">
        <v>72.569787529999999</v>
      </c>
      <c r="CN14" s="39">
        <v>54.158181840000005</v>
      </c>
      <c r="CO14" s="39">
        <v>78.826889710000003</v>
      </c>
      <c r="CP14" s="39">
        <v>84.718579329999997</v>
      </c>
      <c r="CQ14" s="39">
        <v>90.541729719999992</v>
      </c>
      <c r="CR14" s="39">
        <v>120.5844807</v>
      </c>
      <c r="CS14" s="39">
        <v>111.4002811</v>
      </c>
      <c r="CT14" s="39">
        <v>94.167904369999988</v>
      </c>
      <c r="CU14" s="39">
        <v>88.366396829999999</v>
      </c>
      <c r="CV14" s="39">
        <v>98.685550480000003</v>
      </c>
      <c r="CW14" s="39">
        <v>124.37074447999998</v>
      </c>
      <c r="CX14" s="39">
        <v>128.58666072999998</v>
      </c>
      <c r="CY14" s="39">
        <v>123.48613015000001</v>
      </c>
      <c r="CZ14" s="39">
        <v>158.58815550999998</v>
      </c>
      <c r="DA14" s="39">
        <v>114.28385632999999</v>
      </c>
      <c r="DB14" s="39">
        <v>136.57745631</v>
      </c>
      <c r="DC14" s="39">
        <v>141.54949949000002</v>
      </c>
      <c r="DD14" s="39">
        <v>136.82660487000001</v>
      </c>
      <c r="DE14" s="39">
        <v>136.46703542000003</v>
      </c>
      <c r="DF14" s="39">
        <v>114.62607813000001</v>
      </c>
      <c r="DG14" s="39">
        <v>119.27864553999999</v>
      </c>
      <c r="DH14" s="39">
        <v>125.06849065</v>
      </c>
      <c r="DI14" s="39">
        <v>119.38216986999998</v>
      </c>
      <c r="DJ14" s="39">
        <v>148.77415762000001</v>
      </c>
      <c r="DK14" s="39">
        <v>134.97031175999999</v>
      </c>
      <c r="DL14" s="39">
        <v>127.57277040000001</v>
      </c>
      <c r="DM14" s="39">
        <v>178.56630994</v>
      </c>
      <c r="DN14" s="39">
        <v>190.98786859999996</v>
      </c>
      <c r="DO14" s="39">
        <v>177.2892641900001</v>
      </c>
      <c r="DP14" s="39">
        <v>155.29565737999997</v>
      </c>
      <c r="DQ14" s="39">
        <v>189.24262399999986</v>
      </c>
    </row>
    <row r="15" spans="1:121 16276:16277" x14ac:dyDescent="0.3">
      <c r="A15" s="20" t="s">
        <v>98</v>
      </c>
      <c r="B15" s="26" t="s">
        <v>99</v>
      </c>
      <c r="C15" s="25" t="s">
        <v>98</v>
      </c>
      <c r="D15" s="27" t="e">
        <f>#REF!</f>
        <v>#REF!</v>
      </c>
      <c r="E15" s="27" t="e">
        <f>#REF!</f>
        <v>#REF!</v>
      </c>
      <c r="F15" s="27" t="e">
        <f>#REF!</f>
        <v>#REF!</v>
      </c>
      <c r="G15" s="27" t="e">
        <f>#REF!</f>
        <v>#REF!</v>
      </c>
      <c r="H15" s="27" t="e">
        <f>#REF!</f>
        <v>#REF!</v>
      </c>
      <c r="I15" s="27" t="e">
        <f>#REF!</f>
        <v>#REF!</v>
      </c>
      <c r="J15" s="27" t="e">
        <f>#REF!</f>
        <v>#REF!</v>
      </c>
      <c r="K15" s="27" t="e">
        <f>#REF!</f>
        <v>#REF!</v>
      </c>
      <c r="L15" s="27" t="e">
        <f>#REF!</f>
        <v>#REF!</v>
      </c>
      <c r="M15" s="39">
        <v>7.8616446099999999</v>
      </c>
      <c r="N15" s="39">
        <v>9.0751554400000032</v>
      </c>
      <c r="O15" s="39">
        <v>9.673040499999999</v>
      </c>
      <c r="P15" s="39">
        <v>7.9558559599999938</v>
      </c>
      <c r="Q15" s="39">
        <v>7.4290653600000027</v>
      </c>
      <c r="R15" s="39">
        <v>8.6918537000000029</v>
      </c>
      <c r="S15" s="39">
        <v>8.4794296800000026</v>
      </c>
      <c r="T15" s="39">
        <v>8.5468280999999919</v>
      </c>
      <c r="U15" s="39">
        <v>7.8092358300000058</v>
      </c>
      <c r="V15" s="39">
        <v>8.4540197900000038</v>
      </c>
      <c r="W15" s="39">
        <v>4.7639164600000043</v>
      </c>
      <c r="X15" s="39">
        <v>16.771163539999989</v>
      </c>
      <c r="Y15" s="39">
        <v>7.8334537699999993</v>
      </c>
      <c r="Z15" s="39">
        <v>7.2742252600000006</v>
      </c>
      <c r="AA15" s="39">
        <v>7.7499318900000027</v>
      </c>
      <c r="AB15" s="39">
        <v>7.3390018799999979</v>
      </c>
      <c r="AC15" s="39">
        <v>14.516727169999999</v>
      </c>
      <c r="AD15" s="39">
        <v>9.4227878999999959</v>
      </c>
      <c r="AE15" s="39">
        <v>11.633694910000003</v>
      </c>
      <c r="AF15" s="39">
        <v>9.5306646500000003</v>
      </c>
      <c r="AG15" s="39">
        <v>10.742007599999999</v>
      </c>
      <c r="AH15" s="39">
        <v>9.8544451500000001</v>
      </c>
      <c r="AI15" s="39">
        <v>7.8459774599999967</v>
      </c>
      <c r="AJ15" s="39">
        <v>11.037580560000002</v>
      </c>
      <c r="AK15" s="39">
        <v>11.920748510000003</v>
      </c>
      <c r="AL15" s="39">
        <v>2.0685760699999989</v>
      </c>
      <c r="AM15" s="39">
        <v>6.336966579999995</v>
      </c>
      <c r="AN15" s="39">
        <v>8.3071292500000027</v>
      </c>
      <c r="AO15" s="39">
        <v>10.103996930000008</v>
      </c>
      <c r="AP15" s="39">
        <v>33.129926589999982</v>
      </c>
      <c r="AQ15" s="39">
        <v>6.9624118600000049</v>
      </c>
      <c r="AR15" s="39">
        <v>11.794088949999999</v>
      </c>
      <c r="AS15" s="39">
        <v>11.21665501</v>
      </c>
      <c r="AT15" s="39">
        <v>8.7434026300000003</v>
      </c>
      <c r="AU15" s="39">
        <v>12.07622812</v>
      </c>
      <c r="AV15" s="39">
        <v>13.59102729</v>
      </c>
      <c r="AW15" s="39">
        <v>12.569743649999999</v>
      </c>
      <c r="AX15" s="39">
        <v>11.15966295</v>
      </c>
      <c r="AY15" s="39">
        <v>12.239785080000001</v>
      </c>
      <c r="AZ15" s="39">
        <v>9.7152800799999994</v>
      </c>
      <c r="BA15" s="39">
        <v>15.398430509999999</v>
      </c>
      <c r="BB15" s="39">
        <v>11.647197349999999</v>
      </c>
      <c r="BC15" s="39">
        <v>12.82229751</v>
      </c>
      <c r="BD15" s="39">
        <v>11.253691880000002</v>
      </c>
      <c r="BE15" s="39">
        <v>4.7524811900000001</v>
      </c>
      <c r="BF15" s="39">
        <v>13.161950789999999</v>
      </c>
      <c r="BG15" s="39">
        <v>13.948715400000001</v>
      </c>
      <c r="BH15" s="39">
        <v>9.4028817</v>
      </c>
      <c r="BI15" s="39">
        <v>10.175074550000001</v>
      </c>
      <c r="BJ15" s="39">
        <v>12.70520172</v>
      </c>
      <c r="BK15" s="39">
        <v>5.6781802499999996</v>
      </c>
      <c r="BL15" s="39">
        <v>5.9061764999999999</v>
      </c>
      <c r="BM15" s="39">
        <v>5.38279</v>
      </c>
      <c r="BN15" s="39">
        <v>11.52941725</v>
      </c>
      <c r="BO15" s="39">
        <v>29.19111414</v>
      </c>
      <c r="BP15" s="39">
        <v>12.263550369999999</v>
      </c>
      <c r="BQ15" s="39">
        <v>11.219977099999999</v>
      </c>
      <c r="BR15" s="39">
        <v>11.485613710000001</v>
      </c>
      <c r="BS15" s="39">
        <v>11.810566869999999</v>
      </c>
      <c r="BT15" s="39">
        <v>13.048006970000001</v>
      </c>
      <c r="BU15" s="39">
        <v>13.43750429</v>
      </c>
      <c r="BV15" s="39">
        <v>12.790381910000001</v>
      </c>
      <c r="BW15" s="39">
        <v>10.249051400000001</v>
      </c>
      <c r="BX15" s="39">
        <v>7.39720172</v>
      </c>
      <c r="BY15" s="39">
        <v>9.9903275199999992</v>
      </c>
      <c r="BZ15" s="39">
        <v>11.8334533</v>
      </c>
      <c r="CA15" s="39">
        <v>16.6356796</v>
      </c>
      <c r="CB15" s="39">
        <v>11.442287960000002</v>
      </c>
      <c r="CC15" s="39">
        <v>10.05876138</v>
      </c>
      <c r="CD15" s="39">
        <v>13.294140209999995</v>
      </c>
      <c r="CE15" s="39">
        <v>10.414018050000001</v>
      </c>
      <c r="CF15" s="39">
        <v>11.469021710000002</v>
      </c>
      <c r="CG15" s="39">
        <v>10.26770116</v>
      </c>
      <c r="CH15" s="39">
        <v>9.6996117899999987</v>
      </c>
      <c r="CI15" s="39">
        <v>12.54450598</v>
      </c>
      <c r="CJ15" s="39">
        <v>9.3423754999999993</v>
      </c>
      <c r="CK15" s="39">
        <v>6.8744304899999999</v>
      </c>
      <c r="CL15" s="39">
        <v>10.50992711</v>
      </c>
      <c r="CM15" s="39">
        <v>7.7569611500000004</v>
      </c>
      <c r="CN15" s="39">
        <v>9.3327045599999998</v>
      </c>
      <c r="CO15" s="39">
        <v>9.5244892799999992</v>
      </c>
      <c r="CP15" s="39">
        <v>10.75085842</v>
      </c>
      <c r="CQ15" s="39">
        <v>12.631533579999999</v>
      </c>
      <c r="CR15" s="39">
        <v>13.057129789999999</v>
      </c>
      <c r="CS15" s="39">
        <v>13.07192047</v>
      </c>
      <c r="CT15" s="39">
        <v>11.634153470000001</v>
      </c>
      <c r="CU15" s="39">
        <v>15.104122</v>
      </c>
      <c r="CV15" s="39">
        <v>9.346749130000001</v>
      </c>
      <c r="CW15" s="39">
        <v>12.077288640000001</v>
      </c>
      <c r="CX15" s="39">
        <v>18.269939659999999</v>
      </c>
      <c r="CY15" s="39">
        <v>13.855583390000001</v>
      </c>
      <c r="CZ15" s="39">
        <v>14.209986259999999</v>
      </c>
      <c r="DA15" s="39">
        <v>12.40173255</v>
      </c>
      <c r="DB15" s="39">
        <v>11.18769601</v>
      </c>
      <c r="DC15" s="39">
        <v>13.201254029999999</v>
      </c>
      <c r="DD15" s="39">
        <v>11.706832310000001</v>
      </c>
      <c r="DE15" s="39">
        <v>12.822681769999999</v>
      </c>
      <c r="DF15" s="39">
        <v>16.494439310000001</v>
      </c>
      <c r="DG15" s="39">
        <v>13.401762640000001</v>
      </c>
      <c r="DH15" s="39">
        <v>14.42566326</v>
      </c>
      <c r="DI15" s="39">
        <v>10.840014539999999</v>
      </c>
      <c r="DJ15" s="39">
        <v>11.52126033</v>
      </c>
      <c r="DK15" s="39">
        <v>19.4389404</v>
      </c>
      <c r="DL15" s="39">
        <v>14.944194080000001</v>
      </c>
      <c r="DM15" s="39">
        <v>4.0153823300000004</v>
      </c>
      <c r="DN15" s="39">
        <v>9.9343902699999997</v>
      </c>
      <c r="DO15" s="39">
        <v>18.495068750000002</v>
      </c>
      <c r="DP15" s="39">
        <v>12.423575509999999</v>
      </c>
      <c r="DQ15" s="39">
        <v>12.911834369999999</v>
      </c>
    </row>
    <row r="16" spans="1:121 16276:16277" x14ac:dyDescent="0.3">
      <c r="A16" s="20" t="s">
        <v>100</v>
      </c>
      <c r="B16" s="26" t="s">
        <v>101</v>
      </c>
      <c r="C16" s="25" t="s">
        <v>100</v>
      </c>
      <c r="D16" s="42" t="e">
        <f>#REF!</f>
        <v>#REF!</v>
      </c>
      <c r="E16" s="42" t="e">
        <f>#REF!</f>
        <v>#REF!</v>
      </c>
      <c r="F16" s="42" t="e">
        <f>#REF!</f>
        <v>#REF!</v>
      </c>
      <c r="G16" s="42" t="e">
        <f>#REF!</f>
        <v>#REF!</v>
      </c>
      <c r="H16" s="42" t="e">
        <f>#REF!</f>
        <v>#REF!</v>
      </c>
      <c r="I16" s="42" t="e">
        <f>#REF!</f>
        <v>#REF!</v>
      </c>
      <c r="J16" s="42" t="e">
        <f>#REF!</f>
        <v>#REF!</v>
      </c>
      <c r="K16" s="42" t="e">
        <f>#REF!</f>
        <v>#REF!</v>
      </c>
      <c r="L16" s="42" t="e">
        <f>#REF!</f>
        <v>#REF!</v>
      </c>
      <c r="M16" s="42">
        <v>0</v>
      </c>
      <c r="N16" s="42">
        <v>0</v>
      </c>
      <c r="O16" s="42">
        <v>4.6099999999999999E-6</v>
      </c>
      <c r="P16" s="42">
        <v>0</v>
      </c>
      <c r="Q16" s="42">
        <v>0</v>
      </c>
      <c r="R16" s="42">
        <v>0</v>
      </c>
      <c r="S16" s="42">
        <v>3.7743E-4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2.1693E-4</v>
      </c>
      <c r="AH16" s="42">
        <v>0</v>
      </c>
      <c r="AI16" s="42">
        <v>3.1200000000000108E-6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0</v>
      </c>
      <c r="AX16" s="42">
        <v>0</v>
      </c>
      <c r="AY16" s="42">
        <v>0</v>
      </c>
      <c r="AZ16" s="42">
        <v>4.9799999999999998E-5</v>
      </c>
      <c r="BA16" s="42">
        <v>1.6861999999999999E-4</v>
      </c>
      <c r="BB16" s="42">
        <v>9.3794000000000006E-4</v>
      </c>
      <c r="BC16" s="42">
        <v>4.7348000000000003E-4</v>
      </c>
      <c r="BD16" s="42">
        <v>2.4769999999999998E-5</v>
      </c>
      <c r="BE16" s="42">
        <v>2.5085E-4</v>
      </c>
      <c r="BF16" s="42">
        <v>0</v>
      </c>
      <c r="BG16" s="42">
        <v>0</v>
      </c>
      <c r="BH16" s="42">
        <v>0</v>
      </c>
      <c r="BI16" s="42">
        <v>0</v>
      </c>
      <c r="BJ16" s="42">
        <v>0</v>
      </c>
      <c r="BK16" s="42">
        <v>0</v>
      </c>
      <c r="BL16" s="42">
        <v>0</v>
      </c>
      <c r="BM16" s="42">
        <v>1.55E-4</v>
      </c>
      <c r="BN16" s="42">
        <v>0</v>
      </c>
      <c r="BO16" s="42">
        <v>3.6700000000000004E-5</v>
      </c>
      <c r="BP16" s="42">
        <v>0</v>
      </c>
      <c r="BQ16" s="42">
        <v>0</v>
      </c>
      <c r="BR16" s="42">
        <v>0</v>
      </c>
      <c r="BS16" s="42">
        <v>0</v>
      </c>
      <c r="BT16" s="42">
        <v>0</v>
      </c>
      <c r="BU16" s="42">
        <v>0</v>
      </c>
      <c r="BV16" s="42">
        <v>0</v>
      </c>
      <c r="BW16" s="42">
        <v>0</v>
      </c>
      <c r="BX16" s="42">
        <v>0</v>
      </c>
      <c r="BY16" s="42">
        <v>0</v>
      </c>
      <c r="BZ16" s="42">
        <v>0</v>
      </c>
      <c r="CA16" s="42">
        <v>0</v>
      </c>
      <c r="CB16" s="42">
        <v>0</v>
      </c>
      <c r="CC16" s="42">
        <v>0</v>
      </c>
      <c r="CD16" s="42">
        <v>0</v>
      </c>
      <c r="CE16" s="42">
        <v>0</v>
      </c>
      <c r="CF16" s="42">
        <v>0</v>
      </c>
      <c r="CG16" s="42">
        <v>0</v>
      </c>
      <c r="CH16" s="42">
        <v>0</v>
      </c>
      <c r="CI16" s="42">
        <v>0</v>
      </c>
      <c r="CJ16" s="42">
        <v>0</v>
      </c>
      <c r="CK16" s="42">
        <v>0</v>
      </c>
      <c r="CL16" s="42">
        <v>0</v>
      </c>
      <c r="CM16" s="42">
        <v>0</v>
      </c>
      <c r="CN16" s="42">
        <v>0</v>
      </c>
      <c r="CO16" s="42">
        <v>0</v>
      </c>
      <c r="CP16" s="42">
        <v>0</v>
      </c>
      <c r="CQ16" s="42">
        <v>0</v>
      </c>
      <c r="CR16" s="42">
        <v>0</v>
      </c>
      <c r="CS16" s="42">
        <v>0</v>
      </c>
      <c r="CT16" s="42">
        <v>0</v>
      </c>
      <c r="CU16" s="42">
        <v>0</v>
      </c>
      <c r="CV16" s="42">
        <v>0</v>
      </c>
      <c r="CW16" s="42">
        <v>0</v>
      </c>
      <c r="CX16" s="42">
        <v>0</v>
      </c>
      <c r="CY16" s="42">
        <v>0</v>
      </c>
      <c r="CZ16" s="42">
        <v>0</v>
      </c>
      <c r="DA16" s="42">
        <v>0</v>
      </c>
      <c r="DB16" s="42">
        <v>0</v>
      </c>
      <c r="DC16" s="42">
        <v>0</v>
      </c>
      <c r="DD16" s="42">
        <v>0</v>
      </c>
      <c r="DE16" s="42">
        <v>0</v>
      </c>
      <c r="DF16" s="42">
        <v>0</v>
      </c>
      <c r="DG16" s="42">
        <v>0</v>
      </c>
      <c r="DH16" s="42">
        <v>0</v>
      </c>
      <c r="DI16" s="42">
        <v>0</v>
      </c>
      <c r="DJ16" s="42">
        <v>0</v>
      </c>
      <c r="DK16" s="42">
        <v>0</v>
      </c>
      <c r="DL16" s="42">
        <v>0</v>
      </c>
      <c r="DM16" s="42">
        <v>0</v>
      </c>
      <c r="DN16" s="42">
        <v>0</v>
      </c>
      <c r="DO16" s="42">
        <v>0</v>
      </c>
      <c r="DP16" s="42">
        <v>0</v>
      </c>
      <c r="DQ16" s="42">
        <v>0</v>
      </c>
    </row>
    <row r="17" spans="1:121" x14ac:dyDescent="0.3">
      <c r="A17" s="20" t="s">
        <v>102</v>
      </c>
      <c r="B17" s="26" t="s">
        <v>103</v>
      </c>
      <c r="C17" s="25" t="s">
        <v>102</v>
      </c>
      <c r="D17" s="27" t="e">
        <f>#REF!</f>
        <v>#REF!</v>
      </c>
      <c r="E17" s="27" t="e">
        <f>#REF!</f>
        <v>#REF!</v>
      </c>
      <c r="F17" s="27" t="e">
        <f>#REF!</f>
        <v>#REF!</v>
      </c>
      <c r="G17" s="27" t="e">
        <f>#REF!</f>
        <v>#REF!</v>
      </c>
      <c r="H17" s="27" t="e">
        <f>#REF!</f>
        <v>#REF!</v>
      </c>
      <c r="I17" s="27" t="e">
        <f>#REF!</f>
        <v>#REF!</v>
      </c>
      <c r="J17" s="27" t="e">
        <f>#REF!</f>
        <v>#REF!</v>
      </c>
      <c r="K17" s="27" t="e">
        <f>#REF!</f>
        <v>#REF!</v>
      </c>
      <c r="L17" s="27" t="e">
        <f>#REF!</f>
        <v>#REF!</v>
      </c>
      <c r="M17" s="39">
        <v>0.23715438</v>
      </c>
      <c r="N17" s="39">
        <v>0.48714548999999996</v>
      </c>
      <c r="O17" s="39">
        <v>3.9216059299999997</v>
      </c>
      <c r="P17" s="39">
        <v>0.73833314000000083</v>
      </c>
      <c r="Q17" s="39">
        <v>0.47529114999999944</v>
      </c>
      <c r="R17" s="39">
        <v>6.0278120299999998</v>
      </c>
      <c r="S17" s="39">
        <v>1.8355361300000013</v>
      </c>
      <c r="T17" s="39">
        <v>0.61366329999999891</v>
      </c>
      <c r="U17" s="39">
        <v>2.9723829299999984</v>
      </c>
      <c r="V17" s="39">
        <v>1.0129859700000026</v>
      </c>
      <c r="W17" s="39">
        <v>0</v>
      </c>
      <c r="X17" s="39">
        <v>0</v>
      </c>
      <c r="Y17" s="39">
        <v>8.2360619999999995E-2</v>
      </c>
      <c r="Z17" s="39">
        <v>0.26100398999999996</v>
      </c>
      <c r="AA17" s="39">
        <v>0.16748946000000009</v>
      </c>
      <c r="AB17" s="39">
        <v>0.50299411999999999</v>
      </c>
      <c r="AC17" s="39">
        <v>1.1594272000000001</v>
      </c>
      <c r="AD17" s="39">
        <v>4.9265545399999997</v>
      </c>
      <c r="AE17" s="39">
        <v>9.970827289999999</v>
      </c>
      <c r="AF17" s="39">
        <v>0.28194284000000003</v>
      </c>
      <c r="AG17" s="39">
        <v>0.63542558000000005</v>
      </c>
      <c r="AH17" s="39">
        <v>2.1629763200000003</v>
      </c>
      <c r="AI17" s="39">
        <v>1.2250774599999996</v>
      </c>
      <c r="AJ17" s="39">
        <v>4.71885624</v>
      </c>
      <c r="AK17" s="39">
        <v>0.30438464999999937</v>
      </c>
      <c r="AL17" s="39">
        <v>0.59941974000000009</v>
      </c>
      <c r="AM17" s="39">
        <v>1.3940555000000003</v>
      </c>
      <c r="AN17" s="39">
        <v>0.34822869999999995</v>
      </c>
      <c r="AO17" s="39">
        <v>7.1010349199999983</v>
      </c>
      <c r="AP17" s="39">
        <v>0</v>
      </c>
      <c r="AQ17" s="39">
        <v>0</v>
      </c>
      <c r="AR17" s="39">
        <v>3.5603391800000002</v>
      </c>
      <c r="AS17" s="39">
        <v>2.0535045599999999</v>
      </c>
      <c r="AT17" s="39">
        <v>3.2600934599999998</v>
      </c>
      <c r="AU17" s="39">
        <v>-2.9797482000000004</v>
      </c>
      <c r="AV17" s="39">
        <v>4.06623438</v>
      </c>
      <c r="AW17" s="39">
        <v>1.0130311000000001</v>
      </c>
      <c r="AX17" s="39">
        <v>2.4339618399999998</v>
      </c>
      <c r="AY17" s="39">
        <v>23.13123362</v>
      </c>
      <c r="AZ17" s="39">
        <v>0.57787556000000007</v>
      </c>
      <c r="BA17" s="39">
        <v>1.0231238300000001</v>
      </c>
      <c r="BB17" s="39">
        <v>8.982323019999999</v>
      </c>
      <c r="BC17" s="39">
        <v>2.33920182</v>
      </c>
      <c r="BD17" s="39">
        <v>3.45490173</v>
      </c>
      <c r="BE17" s="39">
        <v>5.01862984</v>
      </c>
      <c r="BF17" s="39">
        <v>0.83881026999999997</v>
      </c>
      <c r="BG17" s="39">
        <v>3.0146379799999998</v>
      </c>
      <c r="BH17" s="39">
        <v>5.6016725999999997</v>
      </c>
      <c r="BI17" s="39">
        <v>0.30363934000000004</v>
      </c>
      <c r="BJ17" s="39">
        <v>0.72550305000000004</v>
      </c>
      <c r="BK17" s="39">
        <v>5.37108746</v>
      </c>
      <c r="BL17" s="39">
        <v>5.2484989800000008</v>
      </c>
      <c r="BM17" s="39">
        <v>0.42657522999999997</v>
      </c>
      <c r="BN17" s="39">
        <v>5.5373225399999999</v>
      </c>
      <c r="BO17" s="39">
        <v>6.4445825499999998</v>
      </c>
      <c r="BP17" s="39">
        <v>4.38301008</v>
      </c>
      <c r="BQ17" s="39">
        <v>3.1314592599999997</v>
      </c>
      <c r="BR17" s="39">
        <v>0.61295164000000002</v>
      </c>
      <c r="BS17" s="39">
        <v>7.7479324199999997</v>
      </c>
      <c r="BT17" s="39">
        <v>6.4040520700000005</v>
      </c>
      <c r="BU17" s="39">
        <v>1.1993623400000002</v>
      </c>
      <c r="BV17" s="39">
        <v>0.55822053000000005</v>
      </c>
      <c r="BW17" s="39">
        <v>0.17919273000000002</v>
      </c>
      <c r="BX17" s="39">
        <v>6.4549794400000007</v>
      </c>
      <c r="BY17" s="39">
        <v>18.3624963</v>
      </c>
      <c r="BZ17" s="39">
        <v>14.25480752</v>
      </c>
      <c r="CA17" s="39">
        <v>4.2909576700000001</v>
      </c>
      <c r="CB17" s="39">
        <v>23.2925565</v>
      </c>
      <c r="CC17" s="39">
        <v>3.7173443299999995</v>
      </c>
      <c r="CD17" s="39">
        <v>4.7768048299999997</v>
      </c>
      <c r="CE17" s="39">
        <v>2.2752045299999999</v>
      </c>
      <c r="CF17" s="39">
        <v>37.76118512</v>
      </c>
      <c r="CG17" s="39">
        <v>6.5906797499999996</v>
      </c>
      <c r="CH17" s="39">
        <v>0.24619489000000003</v>
      </c>
      <c r="CI17" s="39">
        <v>1.6042982100000001</v>
      </c>
      <c r="CJ17" s="39">
        <v>4.5540529200000002</v>
      </c>
      <c r="CK17" s="39">
        <v>59.86303015</v>
      </c>
      <c r="CL17" s="39">
        <v>105.54672837999999</v>
      </c>
      <c r="CM17" s="39">
        <v>33.615464909999993</v>
      </c>
      <c r="CN17" s="39">
        <v>0.38715814000000004</v>
      </c>
      <c r="CO17" s="39">
        <v>4.1265041099999999</v>
      </c>
      <c r="CP17" s="39">
        <v>3.9435951299999998</v>
      </c>
      <c r="CQ17" s="39">
        <v>1.0426007800000001</v>
      </c>
      <c r="CR17" s="39">
        <v>189.65445044999998</v>
      </c>
      <c r="CS17" s="39">
        <v>0.99429857999999993</v>
      </c>
      <c r="CT17" s="39">
        <v>0.30953028999999999</v>
      </c>
      <c r="CU17" s="39">
        <v>0.70342719999999992</v>
      </c>
      <c r="CV17" s="39">
        <v>3.4055539100000001</v>
      </c>
      <c r="CW17" s="39">
        <v>2.38142612</v>
      </c>
      <c r="CX17" s="39">
        <v>4.6814614299999997</v>
      </c>
      <c r="CY17" s="39">
        <v>20.987621129999997</v>
      </c>
      <c r="CZ17" s="39">
        <v>0.47585316</v>
      </c>
      <c r="DA17" s="39">
        <v>7.0684817400000002</v>
      </c>
      <c r="DB17" s="39">
        <v>0.35182076000000001</v>
      </c>
      <c r="DC17" s="39">
        <v>1.5537331200000002</v>
      </c>
      <c r="DD17" s="39">
        <v>3.9198075600000002</v>
      </c>
      <c r="DE17" s="39">
        <v>-0.34577559999999996</v>
      </c>
      <c r="DF17" s="39">
        <v>0.29891546999999996</v>
      </c>
      <c r="DG17" s="39">
        <v>5.4531532699999996</v>
      </c>
      <c r="DH17" s="39">
        <v>17.376835489999998</v>
      </c>
      <c r="DI17" s="39">
        <v>0.92372908999999992</v>
      </c>
      <c r="DJ17" s="39">
        <v>128.48815599</v>
      </c>
      <c r="DK17" s="39">
        <v>1.48190606</v>
      </c>
      <c r="DL17" s="39">
        <v>0.78743658999999999</v>
      </c>
      <c r="DM17" s="39">
        <v>3.5659600400000002</v>
      </c>
      <c r="DN17" s="39">
        <v>1.1123578300000001</v>
      </c>
      <c r="DO17" s="39">
        <v>-3.3698983199999999</v>
      </c>
      <c r="DP17" s="39">
        <v>9.8608288599999998</v>
      </c>
      <c r="DQ17" s="39">
        <v>28.375900290000001</v>
      </c>
    </row>
    <row r="18" spans="1:121" x14ac:dyDescent="0.3">
      <c r="A18" s="20" t="s">
        <v>104</v>
      </c>
      <c r="B18" s="26" t="s">
        <v>105</v>
      </c>
      <c r="C18" s="25" t="s">
        <v>104</v>
      </c>
      <c r="D18" s="27" t="e">
        <f>#REF!</f>
        <v>#REF!</v>
      </c>
      <c r="E18" s="27" t="e">
        <f>#REF!</f>
        <v>#REF!</v>
      </c>
      <c r="F18" s="27" t="e">
        <f>#REF!</f>
        <v>#REF!</v>
      </c>
      <c r="G18" s="27" t="e">
        <f>#REF!</f>
        <v>#REF!</v>
      </c>
      <c r="H18" s="27" t="e">
        <f>#REF!</f>
        <v>#REF!</v>
      </c>
      <c r="I18" s="27" t="e">
        <f>#REF!</f>
        <v>#REF!</v>
      </c>
      <c r="J18" s="27" t="e">
        <f>#REF!</f>
        <v>#REF!</v>
      </c>
      <c r="K18" s="27" t="e">
        <f>#REF!</f>
        <v>#REF!</v>
      </c>
      <c r="L18" s="27" t="e">
        <f>#REF!</f>
        <v>#REF!</v>
      </c>
      <c r="M18" s="39">
        <v>4.5248280000000002E-2</v>
      </c>
      <c r="N18" s="39">
        <v>0</v>
      </c>
      <c r="O18" s="39">
        <v>5.3733656200000004</v>
      </c>
      <c r="P18" s="39">
        <v>35.212145640000003</v>
      </c>
      <c r="Q18" s="39">
        <v>1.1813439999997399E-2</v>
      </c>
      <c r="R18" s="39">
        <v>3.4627900000074874E-3</v>
      </c>
      <c r="S18" s="39">
        <v>1.0405329999997548E-2</v>
      </c>
      <c r="T18" s="39">
        <v>17.732049329999995</v>
      </c>
      <c r="U18" s="39">
        <v>0</v>
      </c>
      <c r="V18" s="39">
        <v>2.1585264500000036</v>
      </c>
      <c r="W18" s="39">
        <v>2.5692699999950719E-3</v>
      </c>
      <c r="X18" s="39">
        <v>1.7819839900000076</v>
      </c>
      <c r="Y18" s="39">
        <v>5.3211499999999993E-3</v>
      </c>
      <c r="Z18" s="39">
        <v>2.3486453700000003</v>
      </c>
      <c r="AA18" s="39">
        <v>30.379006150000002</v>
      </c>
      <c r="AB18" s="39">
        <v>2.0847259999996481E-2</v>
      </c>
      <c r="AC18" s="39">
        <v>6.4971600000021112E-3</v>
      </c>
      <c r="AD18" s="39">
        <v>1.4227879999999971E-2</v>
      </c>
      <c r="AE18" s="39">
        <v>31.439182600000002</v>
      </c>
      <c r="AF18" s="39">
        <v>1.5419770000000001E-2</v>
      </c>
      <c r="AG18" s="39">
        <v>5.5328745599999998</v>
      </c>
      <c r="AH18" s="39">
        <v>16.042735329999999</v>
      </c>
      <c r="AI18" s="39">
        <v>4.4779440000002779E-2</v>
      </c>
      <c r="AJ18" s="39">
        <v>1.4871739999996691E-2</v>
      </c>
      <c r="AK18" s="39">
        <v>5.0137530000000652E-2</v>
      </c>
      <c r="AL18" s="39">
        <v>1.7570070000001436E-2</v>
      </c>
      <c r="AM18" s="39">
        <v>1.5095194899999989</v>
      </c>
      <c r="AN18" s="39">
        <v>0</v>
      </c>
      <c r="AO18" s="39">
        <v>6.2157769999998905E-2</v>
      </c>
      <c r="AP18" s="39">
        <v>0</v>
      </c>
      <c r="AQ18" s="39">
        <v>2.0185744999999997</v>
      </c>
      <c r="AR18" s="39">
        <v>20.043509</v>
      </c>
      <c r="AS18" s="39">
        <v>75.247422170000007</v>
      </c>
      <c r="AT18" s="39">
        <v>6.6384976600000005</v>
      </c>
      <c r="AU18" s="39">
        <v>4.4767830000000002E-2</v>
      </c>
      <c r="AV18" s="39">
        <v>4.4948059999999998E-2</v>
      </c>
      <c r="AW18" s="39">
        <v>4.6802379999999998E-2</v>
      </c>
      <c r="AX18" s="39">
        <v>0.6212740699999999</v>
      </c>
      <c r="AY18" s="39">
        <v>4.6649219999999998E-2</v>
      </c>
      <c r="AZ18" s="39">
        <v>5.0166040000000002E-2</v>
      </c>
      <c r="BA18" s="39">
        <v>1.8750870800000001</v>
      </c>
      <c r="BB18" s="39">
        <v>5.3204769999999998E-2</v>
      </c>
      <c r="BC18" s="39">
        <v>45.054599969999998</v>
      </c>
      <c r="BD18" s="39">
        <v>1.26531672</v>
      </c>
      <c r="BE18" s="39">
        <v>32.018341079999999</v>
      </c>
      <c r="BF18" s="39">
        <v>5.3315589999999996E-2</v>
      </c>
      <c r="BG18" s="39">
        <v>6.3009014800000003</v>
      </c>
      <c r="BH18" s="39">
        <v>0.5592150600000001</v>
      </c>
      <c r="BI18" s="39">
        <v>2.4454360000000001E-2</v>
      </c>
      <c r="BJ18" s="39">
        <v>1.2172839199999999</v>
      </c>
      <c r="BK18" s="39">
        <v>36.682295450000005</v>
      </c>
      <c r="BL18" s="39">
        <v>-1.47262706</v>
      </c>
      <c r="BM18" s="39">
        <v>2.2856999999999999E-4</v>
      </c>
      <c r="BN18" s="39">
        <v>30.000250640000001</v>
      </c>
      <c r="BO18" s="39">
        <v>2.0827000000000001E-4</v>
      </c>
      <c r="BP18" s="39">
        <v>2.2830000000000002E-4</v>
      </c>
      <c r="BQ18" s="39">
        <v>27.89395893</v>
      </c>
      <c r="BR18" s="39">
        <v>1.8962999999999999E-4</v>
      </c>
      <c r="BS18" s="39">
        <v>0.35205309000000001</v>
      </c>
      <c r="BT18" s="39">
        <v>2.5292472699999999</v>
      </c>
      <c r="BU18" s="39">
        <v>1.7011000000000001E-4</v>
      </c>
      <c r="BV18" s="39">
        <v>1.7566999999999998E-4</v>
      </c>
      <c r="BW18" s="39">
        <v>0.15730798000000001</v>
      </c>
      <c r="BX18" s="39">
        <v>0.37477124000000001</v>
      </c>
      <c r="BY18" s="39">
        <v>0.10867452000000001</v>
      </c>
      <c r="BZ18" s="39">
        <v>17.985747320000002</v>
      </c>
      <c r="CA18" s="39">
        <v>7.4405750000000007E-2</v>
      </c>
      <c r="CB18" s="39">
        <v>5.3700870000000005E-2</v>
      </c>
      <c r="CC18" s="39">
        <v>29.150841419999999</v>
      </c>
      <c r="CD18" s="39">
        <v>4.5289449999998628E-2</v>
      </c>
      <c r="CE18" s="39">
        <v>6.8968008699999999</v>
      </c>
      <c r="CF18" s="39">
        <v>6.6699999999999997E-6</v>
      </c>
      <c r="CG18" s="39">
        <v>7.6900000000000009E-6</v>
      </c>
      <c r="CH18" s="39">
        <v>6.3099999999999997E-6</v>
      </c>
      <c r="CI18" s="39">
        <v>0.13036448</v>
      </c>
      <c r="CJ18" s="39">
        <v>0</v>
      </c>
      <c r="CK18" s="39">
        <v>15.02762109</v>
      </c>
      <c r="CL18" s="39">
        <v>4.3600000000000006E-6</v>
      </c>
      <c r="CM18" s="39">
        <v>4.6999999999999999E-6</v>
      </c>
      <c r="CN18" s="39">
        <v>5.59146579</v>
      </c>
      <c r="CO18" s="39">
        <v>30.691372000000001</v>
      </c>
      <c r="CP18" s="39">
        <v>4.5599999999999995E-6</v>
      </c>
      <c r="CQ18" s="39">
        <v>4.6E-6</v>
      </c>
      <c r="CR18" s="39">
        <v>0.13505653000000001</v>
      </c>
      <c r="CS18" s="39">
        <v>5.0199999999999994E-6</v>
      </c>
      <c r="CT18" s="39">
        <v>4.5000000000000001E-6</v>
      </c>
      <c r="CU18" s="39">
        <v>1.4593264699999999</v>
      </c>
      <c r="CV18" s="39">
        <v>2.476E-5</v>
      </c>
      <c r="CW18" s="39">
        <v>7.6790000000000002E-5</v>
      </c>
      <c r="CX18" s="39">
        <v>23.772695780000003</v>
      </c>
      <c r="CY18" s="39">
        <v>2.6877999999999998E-4</v>
      </c>
      <c r="CZ18" s="39">
        <v>5.4966139000000007</v>
      </c>
      <c r="DA18" s="39">
        <v>41.00695039</v>
      </c>
      <c r="DB18" s="39">
        <v>0</v>
      </c>
      <c r="DC18" s="39">
        <v>1.4593221000000001</v>
      </c>
      <c r="DD18" s="39">
        <v>1.0955762499999999</v>
      </c>
      <c r="DE18" s="39">
        <v>0</v>
      </c>
      <c r="DF18" s="39">
        <v>0</v>
      </c>
      <c r="DG18" s="39">
        <v>0</v>
      </c>
      <c r="DH18" s="39">
        <v>0.36822390000000005</v>
      </c>
      <c r="DI18" s="39">
        <v>0</v>
      </c>
      <c r="DJ18" s="39">
        <v>0</v>
      </c>
      <c r="DK18" s="39">
        <v>30.745069300000001</v>
      </c>
      <c r="DL18" s="39">
        <v>0</v>
      </c>
      <c r="DM18" s="39">
        <v>102.23596381999999</v>
      </c>
      <c r="DN18" s="39">
        <v>0</v>
      </c>
      <c r="DO18" s="39">
        <v>0</v>
      </c>
      <c r="DP18" s="39">
        <v>0.94081049999999999</v>
      </c>
      <c r="DQ18" s="39">
        <v>6.3898270000000004</v>
      </c>
    </row>
    <row r="19" spans="1:121" x14ac:dyDescent="0.3">
      <c r="A19" s="20" t="s">
        <v>106</v>
      </c>
      <c r="B19" s="26" t="s">
        <v>107</v>
      </c>
      <c r="C19" s="25" t="s">
        <v>106</v>
      </c>
      <c r="D19" s="27" t="e">
        <f>#REF!</f>
        <v>#REF!</v>
      </c>
      <c r="E19" s="27" t="e">
        <f>#REF!</f>
        <v>#REF!</v>
      </c>
      <c r="F19" s="27" t="e">
        <f>#REF!</f>
        <v>#REF!</v>
      </c>
      <c r="G19" s="27" t="e">
        <f>#REF!</f>
        <v>#REF!</v>
      </c>
      <c r="H19" s="27" t="e">
        <f>#REF!</f>
        <v>#REF!</v>
      </c>
      <c r="I19" s="27" t="e">
        <f>#REF!</f>
        <v>#REF!</v>
      </c>
      <c r="J19" s="27" t="e">
        <f>#REF!</f>
        <v>#REF!</v>
      </c>
      <c r="K19" s="27" t="e">
        <f>#REF!</f>
        <v>#REF!</v>
      </c>
      <c r="L19" s="27" t="e">
        <f>#REF!</f>
        <v>#REF!</v>
      </c>
      <c r="M19" s="39">
        <v>9.2280460000000009E-2</v>
      </c>
      <c r="N19" s="39">
        <v>1.9449079999999999</v>
      </c>
      <c r="O19" s="39">
        <v>0.12455175000000018</v>
      </c>
      <c r="P19" s="39">
        <v>9.0329380000000015E-2</v>
      </c>
      <c r="Q19" s="39">
        <v>6.2684961099999992</v>
      </c>
      <c r="R19" s="39">
        <v>5.5327470000001711E-2</v>
      </c>
      <c r="S19" s="39">
        <v>4.8506910000000403E-2</v>
      </c>
      <c r="T19" s="39">
        <v>0.54229168999999899</v>
      </c>
      <c r="U19" s="39">
        <v>0</v>
      </c>
      <c r="V19" s="39">
        <v>1.0605283700000001</v>
      </c>
      <c r="W19" s="39">
        <v>2.9407295300000005</v>
      </c>
      <c r="X19" s="39">
        <v>6.0845596599999983</v>
      </c>
      <c r="Y19" s="39">
        <v>2.40510321</v>
      </c>
      <c r="Z19" s="39">
        <v>1.88500873</v>
      </c>
      <c r="AA19" s="39">
        <v>9.777411999999952E-2</v>
      </c>
      <c r="AB19" s="39">
        <v>7.1189628899999988</v>
      </c>
      <c r="AC19" s="39">
        <v>5.5161850000002843E-2</v>
      </c>
      <c r="AD19" s="39">
        <v>0.54201347999999783</v>
      </c>
      <c r="AE19" s="39">
        <v>2.2192881599999996</v>
      </c>
      <c r="AF19" s="39">
        <v>3.01428027</v>
      </c>
      <c r="AG19" s="39">
        <v>5.2357727100000009</v>
      </c>
      <c r="AH19" s="39">
        <v>0.4953172299999995</v>
      </c>
      <c r="AI19" s="39">
        <v>1.1463291599999987</v>
      </c>
      <c r="AJ19" s="39">
        <v>1.4846512100000009</v>
      </c>
      <c r="AK19" s="39">
        <v>0.55030804999999994</v>
      </c>
      <c r="AL19" s="39">
        <v>1.3510312500000001</v>
      </c>
      <c r="AM19" s="39">
        <v>5.3958616699999986</v>
      </c>
      <c r="AN19" s="39">
        <v>2.836275000000299E-2</v>
      </c>
      <c r="AO19" s="39">
        <v>2.9303528099999987</v>
      </c>
      <c r="AP19" s="39">
        <v>4.3594020100000002</v>
      </c>
      <c r="AQ19" s="39">
        <v>4.8668208200000009</v>
      </c>
      <c r="AR19" s="39">
        <v>0.21412522</v>
      </c>
      <c r="AS19" s="39">
        <v>3.6525077000000001</v>
      </c>
      <c r="AT19" s="39">
        <v>1.8012303500000002</v>
      </c>
      <c r="AU19" s="39">
        <v>0.70420649000000002</v>
      </c>
      <c r="AV19" s="39">
        <v>0.15070702999999999</v>
      </c>
      <c r="AW19" s="39">
        <v>0.26266953000000004</v>
      </c>
      <c r="AX19" s="39">
        <v>1.8325452099999999</v>
      </c>
      <c r="AY19" s="39">
        <v>4.6631748899999996</v>
      </c>
      <c r="AZ19" s="39">
        <v>-4.5784289999999998E-2</v>
      </c>
      <c r="BA19" s="39">
        <v>2.19781066</v>
      </c>
      <c r="BB19" s="39">
        <v>0.31636054999999996</v>
      </c>
      <c r="BC19" s="39">
        <v>5.1932033200000003</v>
      </c>
      <c r="BD19" s="39">
        <v>1.8774849599999999</v>
      </c>
      <c r="BE19" s="39">
        <v>9.7240199999999999E-2</v>
      </c>
      <c r="BF19" s="39">
        <v>-1.461264E-2</v>
      </c>
      <c r="BG19" s="39">
        <v>0.14858650000000001</v>
      </c>
      <c r="BH19" s="39">
        <v>2.2104589100000003</v>
      </c>
      <c r="BI19" s="39">
        <v>7.5193990000000002E-2</v>
      </c>
      <c r="BJ19" s="39">
        <v>1.0939411000000001</v>
      </c>
      <c r="BK19" s="39">
        <v>1.0825060500000001</v>
      </c>
      <c r="BL19" s="39">
        <v>0.84976622999999996</v>
      </c>
      <c r="BM19" s="39">
        <v>3.4701979700000001</v>
      </c>
      <c r="BN19" s="39">
        <v>0.18451920000000002</v>
      </c>
      <c r="BO19" s="39">
        <v>0.74649337999999998</v>
      </c>
      <c r="BP19" s="39">
        <v>3.5243489999999995E-2</v>
      </c>
      <c r="BQ19" s="39">
        <v>3.7880280000000002E-2</v>
      </c>
      <c r="BR19" s="39">
        <v>2.0824018500000001</v>
      </c>
      <c r="BS19" s="39">
        <v>1.84186253</v>
      </c>
      <c r="BT19" s="39">
        <v>4.8358727899999998</v>
      </c>
      <c r="BU19" s="39">
        <v>1.1190125200000001</v>
      </c>
      <c r="BV19" s="39">
        <v>1.1561569599999999</v>
      </c>
      <c r="BW19" s="39">
        <v>0.14223670999999999</v>
      </c>
      <c r="BX19" s="39">
        <v>1.31332527</v>
      </c>
      <c r="BY19" s="39">
        <v>0.89818447000000001</v>
      </c>
      <c r="BZ19" s="39">
        <v>0.43937752000000002</v>
      </c>
      <c r="CA19" s="39">
        <v>6.9323889999999999E-2</v>
      </c>
      <c r="CB19" s="39">
        <v>4.0667870000000002E-2</v>
      </c>
      <c r="CC19" s="39">
        <v>0.1509356</v>
      </c>
      <c r="CD19" s="39">
        <v>0.37277906000000005</v>
      </c>
      <c r="CE19" s="39">
        <v>2.7533718500000002</v>
      </c>
      <c r="CF19" s="39">
        <v>0.24563879</v>
      </c>
      <c r="CG19" s="39">
        <v>0.43987760999999997</v>
      </c>
      <c r="CH19" s="39">
        <v>11.931653800000001</v>
      </c>
      <c r="CI19" s="39">
        <v>4.1105119100000005</v>
      </c>
      <c r="CJ19" s="39">
        <v>3.0731381600000001</v>
      </c>
      <c r="CK19" s="39">
        <v>3.8729390000000002E-2</v>
      </c>
      <c r="CL19" s="39">
        <v>0.13080367000000001</v>
      </c>
      <c r="CM19" s="39">
        <v>0.97160658999999994</v>
      </c>
      <c r="CN19" s="39">
        <v>1.0963057599999999</v>
      </c>
      <c r="CO19" s="39">
        <v>0.33046312</v>
      </c>
      <c r="CP19" s="39">
        <v>1.1946164500000001</v>
      </c>
      <c r="CQ19" s="39">
        <v>0.15835315</v>
      </c>
      <c r="CR19" s="39">
        <v>0.15051910999999998</v>
      </c>
      <c r="CS19" s="39">
        <v>2.4136858399999999</v>
      </c>
      <c r="CT19" s="39">
        <v>8.9619100000000007E-2</v>
      </c>
      <c r="CU19" s="39">
        <v>0.84529782999999992</v>
      </c>
      <c r="CV19" s="39">
        <v>1.4544208799999998</v>
      </c>
      <c r="CW19" s="39">
        <v>0.21851393</v>
      </c>
      <c r="CX19" s="39">
        <v>1.1804415700000002</v>
      </c>
      <c r="CY19" s="39">
        <v>5.9657629199999995</v>
      </c>
      <c r="CZ19" s="39">
        <v>0.11321568</v>
      </c>
      <c r="DA19" s="39">
        <v>0.16671878000000001</v>
      </c>
      <c r="DB19" s="39">
        <v>9.8447949999999992E-2</v>
      </c>
      <c r="DC19" s="39">
        <v>6.5701839999999997E-2</v>
      </c>
      <c r="DD19" s="39">
        <v>2.8310434500000001</v>
      </c>
      <c r="DE19" s="39">
        <v>1.7100538999999999</v>
      </c>
      <c r="DF19" s="39">
        <v>0.25277901000000003</v>
      </c>
      <c r="DG19" s="39">
        <v>0.69964499000000002</v>
      </c>
      <c r="DH19" s="39">
        <v>0.37439565999999996</v>
      </c>
      <c r="DI19" s="39">
        <v>1.7553381399999999</v>
      </c>
      <c r="DJ19" s="39">
        <v>1.6380406399999998</v>
      </c>
      <c r="DK19" s="39">
        <v>3.1815944799999998</v>
      </c>
      <c r="DL19" s="39">
        <v>7.0506449999999998E-2</v>
      </c>
      <c r="DM19" s="39">
        <v>0.18485472</v>
      </c>
      <c r="DN19" s="39">
        <v>1.3449116799999998</v>
      </c>
      <c r="DO19" s="39">
        <v>8.2898229999999989E-2</v>
      </c>
      <c r="DP19" s="39">
        <v>1.1037437700000001</v>
      </c>
      <c r="DQ19" s="39">
        <v>1.8782475700000001</v>
      </c>
    </row>
    <row r="20" spans="1:121" x14ac:dyDescent="0.3">
      <c r="A20" s="20" t="s">
        <v>108</v>
      </c>
      <c r="B20" s="26" t="s">
        <v>109</v>
      </c>
      <c r="C20" s="25" t="s">
        <v>108</v>
      </c>
      <c r="D20" s="27" t="e">
        <f>#REF!</f>
        <v>#REF!</v>
      </c>
      <c r="E20" s="27" t="e">
        <f>#REF!</f>
        <v>#REF!</v>
      </c>
      <c r="F20" s="27" t="e">
        <f>#REF!</f>
        <v>#REF!</v>
      </c>
      <c r="G20" s="27" t="e">
        <f>#REF!</f>
        <v>#REF!</v>
      </c>
      <c r="H20" s="27" t="e">
        <f>#REF!</f>
        <v>#REF!</v>
      </c>
      <c r="I20" s="27" t="e">
        <f>#REF!</f>
        <v>#REF!</v>
      </c>
      <c r="J20" s="27" t="e">
        <f>#REF!</f>
        <v>#REF!</v>
      </c>
      <c r="K20" s="27" t="e">
        <f>#REF!</f>
        <v>#REF!</v>
      </c>
      <c r="L20" s="27" t="e">
        <f>#REF!</f>
        <v>#REF!</v>
      </c>
      <c r="M20" s="39">
        <v>2.3351613799999997</v>
      </c>
      <c r="N20" s="39">
        <v>2.7136186799999997</v>
      </c>
      <c r="O20" s="39">
        <v>1.6375747499999997</v>
      </c>
      <c r="P20" s="39">
        <v>4.3378355000000006</v>
      </c>
      <c r="Q20" s="39">
        <v>2.3006663200000013</v>
      </c>
      <c r="R20" s="39">
        <v>3.1938065699999978</v>
      </c>
      <c r="S20" s="39">
        <v>2.550281260000002</v>
      </c>
      <c r="T20" s="39">
        <v>2.4975935599999985</v>
      </c>
      <c r="U20" s="39">
        <v>9.4767882600000029</v>
      </c>
      <c r="V20" s="39">
        <v>0.96747065999999649</v>
      </c>
      <c r="W20" s="39">
        <v>5.6175148000000021</v>
      </c>
      <c r="X20" s="39">
        <v>4.1853040099999959</v>
      </c>
      <c r="Y20" s="39">
        <v>1.5110082900000001</v>
      </c>
      <c r="Z20" s="39">
        <v>1.8541012899999998</v>
      </c>
      <c r="AA20" s="39">
        <v>7.139836390000001</v>
      </c>
      <c r="AB20" s="39">
        <v>11.059729689999998</v>
      </c>
      <c r="AC20" s="39">
        <v>0</v>
      </c>
      <c r="AD20" s="39">
        <v>0</v>
      </c>
      <c r="AE20" s="39">
        <v>0</v>
      </c>
      <c r="AF20" s="39">
        <v>0.48737947999999998</v>
      </c>
      <c r="AG20" s="39">
        <v>3.25283012</v>
      </c>
      <c r="AH20" s="39">
        <v>6.4586582999999997</v>
      </c>
      <c r="AI20" s="39">
        <v>1.6356637599999999</v>
      </c>
      <c r="AJ20" s="39">
        <v>1.324934240000001</v>
      </c>
      <c r="AK20" s="39">
        <v>2.3950480699999996</v>
      </c>
      <c r="AL20" s="39">
        <v>4.5344271500000009</v>
      </c>
      <c r="AM20" s="39">
        <v>2.5880933299999995</v>
      </c>
      <c r="AN20" s="39">
        <v>1.4219563399999977</v>
      </c>
      <c r="AO20" s="39">
        <v>1.868198600000003</v>
      </c>
      <c r="AP20" s="39">
        <v>1.5872697500000008</v>
      </c>
      <c r="AQ20" s="39">
        <v>16.744201350000015</v>
      </c>
      <c r="AR20" s="39">
        <v>2.0591811099999999</v>
      </c>
      <c r="AS20" s="39">
        <v>5.4021674699999993</v>
      </c>
      <c r="AT20" s="39">
        <v>1.41122616</v>
      </c>
      <c r="AU20" s="39">
        <v>1.85145534</v>
      </c>
      <c r="AV20" s="39">
        <v>1.5290621799999999</v>
      </c>
      <c r="AW20" s="39">
        <v>4.4478149699999996</v>
      </c>
      <c r="AX20" s="39">
        <v>3.9507520199999999</v>
      </c>
      <c r="AY20" s="39">
        <v>1.9861793300000001</v>
      </c>
      <c r="AZ20" s="39">
        <v>1.268751</v>
      </c>
      <c r="BA20" s="39">
        <v>2.0679664500000001</v>
      </c>
      <c r="BB20" s="39">
        <v>2.6123828100000002</v>
      </c>
      <c r="BC20" s="39">
        <v>5.8142269800000008</v>
      </c>
      <c r="BD20" s="39">
        <v>7.1342375700000007</v>
      </c>
      <c r="BE20" s="39">
        <v>4.1831037499999999</v>
      </c>
      <c r="BF20" s="39">
        <v>2.3841993700000002</v>
      </c>
      <c r="BG20" s="39">
        <v>3.0753322599999997</v>
      </c>
      <c r="BH20" s="39">
        <v>2.8624075000000002</v>
      </c>
      <c r="BI20" s="39">
        <v>2.56822558</v>
      </c>
      <c r="BJ20" s="39">
        <v>2.6784981800000001</v>
      </c>
      <c r="BK20" s="39">
        <v>2.6676165200000002</v>
      </c>
      <c r="BL20" s="39">
        <v>3.3125357599999998</v>
      </c>
      <c r="BM20" s="39">
        <v>2.6154377100000001</v>
      </c>
      <c r="BN20" s="39">
        <v>2.0221911299999999</v>
      </c>
      <c r="BO20" s="39">
        <v>7.5757332899999996</v>
      </c>
      <c r="BP20" s="39">
        <v>4.5558605700000001</v>
      </c>
      <c r="BQ20" s="39">
        <v>4.1067963499999998</v>
      </c>
      <c r="BR20" s="39">
        <v>3.3981991800000002</v>
      </c>
      <c r="BS20" s="39">
        <v>1.7644941200000002</v>
      </c>
      <c r="BT20" s="39">
        <v>0.3660216</v>
      </c>
      <c r="BU20" s="39">
        <v>8.6179679399999998</v>
      </c>
      <c r="BV20" s="39">
        <v>3.1882959799999999</v>
      </c>
      <c r="BW20" s="39">
        <v>1.69450499</v>
      </c>
      <c r="BX20" s="39">
        <v>1.8515847299999999</v>
      </c>
      <c r="BY20" s="39">
        <v>-3.3253819600000001</v>
      </c>
      <c r="BZ20" s="39">
        <v>1.7286289699999999</v>
      </c>
      <c r="CA20" s="39">
        <v>3.5036154900000001</v>
      </c>
      <c r="CB20" s="39">
        <v>2.5561908099999999</v>
      </c>
      <c r="CC20" s="39">
        <v>5.1911261700000004</v>
      </c>
      <c r="CD20" s="39">
        <v>3.2050533399999996</v>
      </c>
      <c r="CE20" s="39">
        <v>0.75197506999999997</v>
      </c>
      <c r="CF20" s="39">
        <v>1.7859228899999999</v>
      </c>
      <c r="CG20" s="39">
        <v>1.89095477</v>
      </c>
      <c r="CH20" s="39">
        <v>2.1307265200000001</v>
      </c>
      <c r="CI20" s="39">
        <v>3.7781827400000001</v>
      </c>
      <c r="CJ20" s="39">
        <v>0.80085196999999997</v>
      </c>
      <c r="CK20" s="39">
        <v>1.9590556699999999</v>
      </c>
      <c r="CL20" s="39">
        <v>2.06828798</v>
      </c>
      <c r="CM20" s="39">
        <v>2.4893723799999998</v>
      </c>
      <c r="CN20" s="39">
        <v>2.0405777700000001</v>
      </c>
      <c r="CO20" s="39">
        <v>5.6521948099999992</v>
      </c>
      <c r="CP20" s="39">
        <v>2.0606707800000001</v>
      </c>
      <c r="CQ20" s="39">
        <v>1.70745981</v>
      </c>
      <c r="CR20" s="39">
        <v>2.4238657799999999</v>
      </c>
      <c r="CS20" s="39">
        <v>2.4945659500000001</v>
      </c>
      <c r="CT20" s="39">
        <v>4.12421434</v>
      </c>
      <c r="CU20" s="39">
        <v>3.7301756200000002</v>
      </c>
      <c r="CV20" s="39">
        <v>1.6034634399999999</v>
      </c>
      <c r="CW20" s="39">
        <v>1.7867366899999999</v>
      </c>
      <c r="CX20" s="39">
        <v>2.81672967</v>
      </c>
      <c r="CY20" s="39">
        <v>2.9490431099999999</v>
      </c>
      <c r="CZ20" s="39">
        <v>3.06332271</v>
      </c>
      <c r="DA20" s="39">
        <v>5.6479531500000002</v>
      </c>
      <c r="DB20" s="39">
        <v>1.74282757</v>
      </c>
      <c r="DC20" s="39">
        <v>2.4407547599999999</v>
      </c>
      <c r="DD20" s="39">
        <v>2.78345917</v>
      </c>
      <c r="DE20" s="39">
        <v>3.5462877400000004</v>
      </c>
      <c r="DF20" s="39">
        <v>3.7627007900000002</v>
      </c>
      <c r="DG20" s="39">
        <v>3.04246909</v>
      </c>
      <c r="DH20" s="39">
        <v>2.0812347199999999</v>
      </c>
      <c r="DI20" s="39">
        <v>2.2682115400000002</v>
      </c>
      <c r="DJ20" s="39">
        <v>6.1614785799999998</v>
      </c>
      <c r="DK20" s="39">
        <v>3.5358506899999997</v>
      </c>
      <c r="DL20" s="39">
        <v>2.8613690299999996</v>
      </c>
      <c r="DM20" s="39">
        <v>4.9051976799999997</v>
      </c>
      <c r="DN20" s="39">
        <v>2.0678573300000003</v>
      </c>
      <c r="DO20" s="39">
        <v>3.15917439</v>
      </c>
      <c r="DP20" s="39">
        <v>2.5976552700000002</v>
      </c>
      <c r="DQ20" s="39">
        <v>4.0355853999999995</v>
      </c>
    </row>
    <row r="21" spans="1:121" x14ac:dyDescent="0.3">
      <c r="A21" s="20" t="s">
        <v>110</v>
      </c>
      <c r="B21" s="24" t="s">
        <v>111</v>
      </c>
      <c r="C21" s="25" t="s">
        <v>110</v>
      </c>
      <c r="D21" s="27" t="e">
        <f>SUM(D13:D20)</f>
        <v>#REF!</v>
      </c>
      <c r="E21" s="27" t="e">
        <f t="shared" ref="E21:L21" si="0">SUM(E13:E20)</f>
        <v>#REF!</v>
      </c>
      <c r="F21" s="27" t="e">
        <f t="shared" si="0"/>
        <v>#REF!</v>
      </c>
      <c r="G21" s="27" t="e">
        <f t="shared" si="0"/>
        <v>#REF!</v>
      </c>
      <c r="H21" s="27" t="e">
        <f t="shared" si="0"/>
        <v>#REF!</v>
      </c>
      <c r="I21" s="27" t="e">
        <f t="shared" si="0"/>
        <v>#REF!</v>
      </c>
      <c r="J21" s="27" t="e">
        <f t="shared" si="0"/>
        <v>#REF!</v>
      </c>
      <c r="K21" s="27" t="e">
        <f t="shared" si="0"/>
        <v>#REF!</v>
      </c>
      <c r="L21" s="27" t="e">
        <f t="shared" si="0"/>
        <v>#REF!</v>
      </c>
      <c r="M21" s="39">
        <v>181.64151978000001</v>
      </c>
      <c r="N21" s="39">
        <v>165.44336991999998</v>
      </c>
      <c r="O21" s="39">
        <v>189.09566355999996</v>
      </c>
      <c r="P21" s="39">
        <v>198.66136938000008</v>
      </c>
      <c r="Q21" s="39">
        <v>182.1766169500001</v>
      </c>
      <c r="R21" s="39">
        <v>243.79260544999985</v>
      </c>
      <c r="S21" s="39">
        <v>201.16542128</v>
      </c>
      <c r="T21" s="39">
        <v>207.20184217000002</v>
      </c>
      <c r="U21" s="39">
        <v>264.04138612999992</v>
      </c>
      <c r="V21" s="39">
        <v>216.16541013000011</v>
      </c>
      <c r="W21" s="39">
        <v>208.30259355000001</v>
      </c>
      <c r="X21" s="39">
        <v>293.84776391999992</v>
      </c>
      <c r="Y21" s="39">
        <v>216.00731798000001</v>
      </c>
      <c r="Z21" s="39">
        <v>133.11823524999997</v>
      </c>
      <c r="AA21" s="39">
        <v>231.04043291000002</v>
      </c>
      <c r="AB21" s="39">
        <v>174.24283217000004</v>
      </c>
      <c r="AC21" s="39">
        <v>195.24432810999988</v>
      </c>
      <c r="AD21" s="39">
        <v>262.8787487300001</v>
      </c>
      <c r="AE21" s="39">
        <v>263.24043365000006</v>
      </c>
      <c r="AF21" s="39">
        <v>206.18054276250001</v>
      </c>
      <c r="AG21" s="39">
        <v>301.42343412250005</v>
      </c>
      <c r="AH21" s="39">
        <v>196.93933469250001</v>
      </c>
      <c r="AI21" s="39">
        <v>225.79178455250008</v>
      </c>
      <c r="AJ21" s="39">
        <v>281.2675806824999</v>
      </c>
      <c r="AK21" s="39">
        <v>208.2946707025001</v>
      </c>
      <c r="AL21" s="39">
        <v>180.23761358250005</v>
      </c>
      <c r="AM21" s="39">
        <v>216.00429431249989</v>
      </c>
      <c r="AN21" s="39">
        <v>201.71226933250009</v>
      </c>
      <c r="AO21" s="39">
        <v>217.81398115250005</v>
      </c>
      <c r="AP21" s="39">
        <v>318.11861857249977</v>
      </c>
      <c r="AQ21" s="39">
        <v>236.55519587250024</v>
      </c>
      <c r="AR21" s="39">
        <v>273.79178189999999</v>
      </c>
      <c r="AS21" s="39">
        <v>399.82403836000003</v>
      </c>
      <c r="AT21" s="39">
        <v>233.82657842000003</v>
      </c>
      <c r="AU21" s="39">
        <v>233.11112806</v>
      </c>
      <c r="AV21" s="39">
        <v>318.49949237000004</v>
      </c>
      <c r="AW21" s="39">
        <v>231.00340622000002</v>
      </c>
      <c r="AX21" s="39">
        <v>203.08789418999999</v>
      </c>
      <c r="AY21" s="39">
        <v>229.69816523999995</v>
      </c>
      <c r="AZ21" s="39">
        <v>183.04685967</v>
      </c>
      <c r="BA21" s="39">
        <v>276.58647178000001</v>
      </c>
      <c r="BB21" s="39">
        <v>309.31548185999998</v>
      </c>
      <c r="BC21" s="39">
        <v>299.91529190999995</v>
      </c>
      <c r="BD21" s="39">
        <v>258.44704889999997</v>
      </c>
      <c r="BE21" s="39">
        <v>331.56142664000004</v>
      </c>
      <c r="BF21" s="39">
        <v>241.46794992000002</v>
      </c>
      <c r="BG21" s="39">
        <v>235.94148409000002</v>
      </c>
      <c r="BH21" s="39">
        <v>320.67727962000004</v>
      </c>
      <c r="BI21" s="39">
        <v>256.26573178000001</v>
      </c>
      <c r="BJ21" s="39">
        <v>187.49740176999998</v>
      </c>
      <c r="BK21" s="39">
        <v>256.44433661000005</v>
      </c>
      <c r="BL21" s="39">
        <v>202.40032477</v>
      </c>
      <c r="BM21" s="39">
        <v>226.09556505999998</v>
      </c>
      <c r="BN21" s="39">
        <v>332.74414992999999</v>
      </c>
      <c r="BO21" s="39">
        <v>268.74196963999998</v>
      </c>
      <c r="BP21" s="39">
        <v>224.69831515000001</v>
      </c>
      <c r="BQ21" s="39">
        <v>311.14681795000007</v>
      </c>
      <c r="BR21" s="39">
        <v>216.08307301000002</v>
      </c>
      <c r="BS21" s="39">
        <v>212.69824238999999</v>
      </c>
      <c r="BT21" s="39">
        <v>313.86026433000001</v>
      </c>
      <c r="BU21" s="39">
        <v>223.80518448999999</v>
      </c>
      <c r="BV21" s="39">
        <v>185.97861569000003</v>
      </c>
      <c r="BW21" s="39">
        <v>172.42120725000004</v>
      </c>
      <c r="BX21" s="39">
        <v>128.18999145000001</v>
      </c>
      <c r="BY21" s="39">
        <v>138.06341870999998</v>
      </c>
      <c r="BZ21" s="39">
        <v>187.95862781999998</v>
      </c>
      <c r="CA21" s="39">
        <v>152.00304550999999</v>
      </c>
      <c r="CB21" s="39">
        <v>141.26468550000001</v>
      </c>
      <c r="CC21" s="39">
        <v>168.63918765</v>
      </c>
      <c r="CD21" s="39">
        <v>145.8680966</v>
      </c>
      <c r="CE21" s="39">
        <v>134.48568230999996</v>
      </c>
      <c r="CF21" s="39">
        <v>198.14548128999996</v>
      </c>
      <c r="CG21" s="39">
        <v>159.19913543999999</v>
      </c>
      <c r="CH21" s="39">
        <v>122.14462668</v>
      </c>
      <c r="CI21" s="39">
        <v>144.28771103</v>
      </c>
      <c r="CJ21" s="39">
        <v>130.84711274</v>
      </c>
      <c r="CK21" s="39">
        <v>158.59540571999997</v>
      </c>
      <c r="CL21" s="39">
        <v>237.76484859000001</v>
      </c>
      <c r="CM21" s="39">
        <v>155.10397051999996</v>
      </c>
      <c r="CN21" s="39">
        <v>101.63644070999999</v>
      </c>
      <c r="CO21" s="39">
        <v>170.07152155000003</v>
      </c>
      <c r="CP21" s="39">
        <v>135.08358549000002</v>
      </c>
      <c r="CQ21" s="39">
        <v>124.73118309999998</v>
      </c>
      <c r="CR21" s="39">
        <v>395.43298555000001</v>
      </c>
      <c r="CS21" s="39">
        <v>170.71637139000001</v>
      </c>
      <c r="CT21" s="39">
        <v>138.79633490999998</v>
      </c>
      <c r="CU21" s="39">
        <v>140.08078026999999</v>
      </c>
      <c r="CV21" s="39">
        <v>147.66329899000002</v>
      </c>
      <c r="CW21" s="39">
        <v>165.29629918999998</v>
      </c>
      <c r="CX21" s="39">
        <v>237.59200161999999</v>
      </c>
      <c r="CY21" s="39">
        <v>226.76573525999999</v>
      </c>
      <c r="CZ21" s="39">
        <v>230.75394328999997</v>
      </c>
      <c r="DA21" s="39">
        <v>242.67780021000002</v>
      </c>
      <c r="DB21" s="39">
        <v>193.94795387000002</v>
      </c>
      <c r="DC21" s="39">
        <v>207.24251560000005</v>
      </c>
      <c r="DD21" s="39">
        <v>229.10463821000002</v>
      </c>
      <c r="DE21" s="39">
        <v>215.40731327000003</v>
      </c>
      <c r="DF21" s="39">
        <v>188.26186125000001</v>
      </c>
      <c r="DG21" s="39">
        <v>185.90230352999998</v>
      </c>
      <c r="DH21" s="39">
        <v>197.25788270999999</v>
      </c>
      <c r="DI21" s="39">
        <v>193.74965925999999</v>
      </c>
      <c r="DJ21" s="39">
        <v>357.02975434999996</v>
      </c>
      <c r="DK21" s="39">
        <v>266.27797612000001</v>
      </c>
      <c r="DL21" s="39">
        <v>228.90574434000001</v>
      </c>
      <c r="DM21" s="39">
        <v>370.66192309000002</v>
      </c>
      <c r="DN21" s="39">
        <v>280.28238246999996</v>
      </c>
      <c r="DO21" s="39">
        <v>260.49088689000007</v>
      </c>
      <c r="DP21" s="39">
        <v>292.57151727999997</v>
      </c>
      <c r="DQ21" s="39">
        <v>326.27134176999988</v>
      </c>
    </row>
    <row r="22" spans="1:121" x14ac:dyDescent="0.3">
      <c r="A22" s="20"/>
      <c r="B22" s="26"/>
      <c r="C22" s="25"/>
      <c r="D22" s="28"/>
      <c r="E22" s="28"/>
      <c r="F22" s="28"/>
      <c r="G22" s="28"/>
      <c r="H22" s="28"/>
      <c r="I22" s="28"/>
      <c r="J22" s="28"/>
      <c r="K22" s="28"/>
      <c r="L22" s="28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</row>
    <row r="23" spans="1:121" x14ac:dyDescent="0.3">
      <c r="A23" s="20"/>
      <c r="B23" s="24" t="s">
        <v>112</v>
      </c>
      <c r="C23" s="25"/>
      <c r="D23" s="28"/>
      <c r="E23" s="28"/>
      <c r="F23" s="28"/>
      <c r="G23" s="28"/>
      <c r="H23" s="28"/>
      <c r="I23" s="28"/>
      <c r="J23" s="28"/>
      <c r="K23" s="28"/>
      <c r="L23" s="28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</row>
    <row r="24" spans="1:121" x14ac:dyDescent="0.3">
      <c r="A24" s="20" t="s">
        <v>113</v>
      </c>
      <c r="B24" s="26" t="s">
        <v>114</v>
      </c>
      <c r="C24" s="25" t="s">
        <v>113</v>
      </c>
      <c r="D24" s="41" t="e">
        <f>#REF!</f>
        <v>#REF!</v>
      </c>
      <c r="E24" s="41" t="e">
        <f>#REF!</f>
        <v>#REF!</v>
      </c>
      <c r="F24" s="41" t="e">
        <f>#REF!</f>
        <v>#REF!</v>
      </c>
      <c r="G24" s="41" t="e">
        <f>#REF!</f>
        <v>#REF!</v>
      </c>
      <c r="H24" s="41" t="e">
        <f>#REF!</f>
        <v>#REF!</v>
      </c>
      <c r="I24" s="41" t="e">
        <f>#REF!</f>
        <v>#REF!</v>
      </c>
      <c r="J24" s="41" t="e">
        <f>#REF!</f>
        <v>#REF!</v>
      </c>
      <c r="K24" s="41" t="e">
        <f>#REF!</f>
        <v>#REF!</v>
      </c>
      <c r="L24" s="41" t="e">
        <f>#REF!</f>
        <v>#REF!</v>
      </c>
      <c r="M24" s="41">
        <v>59.068852800000002</v>
      </c>
      <c r="N24" s="41">
        <v>60.808912109999994</v>
      </c>
      <c r="O24" s="41">
        <v>77.567376810000013</v>
      </c>
      <c r="P24" s="41">
        <v>59.209640540000038</v>
      </c>
      <c r="Q24" s="41">
        <v>85.422951379999915</v>
      </c>
      <c r="R24" s="41">
        <v>68.928705480000019</v>
      </c>
      <c r="S24" s="41">
        <v>63.54059577999999</v>
      </c>
      <c r="T24" s="41">
        <v>92.921523569999977</v>
      </c>
      <c r="U24" s="41">
        <v>64.520592540000052</v>
      </c>
      <c r="V24" s="41">
        <v>64.352957110000034</v>
      </c>
      <c r="W24" s="41">
        <v>67.779615429999922</v>
      </c>
      <c r="X24" s="41">
        <v>62.687797270000146</v>
      </c>
      <c r="Y24" s="41">
        <v>63.307051019999996</v>
      </c>
      <c r="Z24" s="41">
        <v>59.094297660000002</v>
      </c>
      <c r="AA24" s="41">
        <v>91.223944720000006</v>
      </c>
      <c r="AB24" s="41">
        <v>66.258653499999951</v>
      </c>
      <c r="AC24" s="41">
        <v>67.057671830000061</v>
      </c>
      <c r="AD24" s="41">
        <v>70.658059479999963</v>
      </c>
      <c r="AE24" s="41">
        <v>68.716662359999987</v>
      </c>
      <c r="AF24" s="41">
        <v>69.474832039999995</v>
      </c>
      <c r="AG24" s="41">
        <v>86.499038290000016</v>
      </c>
      <c r="AH24" s="41">
        <v>68.116490179999971</v>
      </c>
      <c r="AI24" s="41">
        <v>61.906085399999995</v>
      </c>
      <c r="AJ24" s="41">
        <v>68.543753089999996</v>
      </c>
      <c r="AK24" s="41">
        <v>63.040492940000036</v>
      </c>
      <c r="AL24" s="41">
        <v>64.727659339999946</v>
      </c>
      <c r="AM24" s="41">
        <v>69.874005880000084</v>
      </c>
      <c r="AN24" s="41">
        <v>68.138559019999889</v>
      </c>
      <c r="AO24" s="41">
        <v>67.911057600000049</v>
      </c>
      <c r="AP24" s="41">
        <v>88.15292951999993</v>
      </c>
      <c r="AQ24" s="41">
        <v>77.623367240000221</v>
      </c>
      <c r="AR24" s="41">
        <v>71.75193698999999</v>
      </c>
      <c r="AS24" s="41">
        <v>71.930411839999991</v>
      </c>
      <c r="AT24" s="41">
        <v>73.014413230000002</v>
      </c>
      <c r="AU24" s="41">
        <v>97.419933099999994</v>
      </c>
      <c r="AV24" s="41">
        <v>75.174904990000002</v>
      </c>
      <c r="AW24" s="41">
        <v>70.645059009999997</v>
      </c>
      <c r="AX24" s="41">
        <v>76.079836060000005</v>
      </c>
      <c r="AY24" s="41">
        <v>78.311248910000003</v>
      </c>
      <c r="AZ24" s="41">
        <v>74.895630339999997</v>
      </c>
      <c r="BA24" s="41">
        <v>105.16470629999999</v>
      </c>
      <c r="BB24" s="41">
        <v>81.589118659999997</v>
      </c>
      <c r="BC24" s="41">
        <v>83.281963450000006</v>
      </c>
      <c r="BD24" s="41">
        <v>87.042357109999998</v>
      </c>
      <c r="BE24" s="41">
        <v>76.604696350000012</v>
      </c>
      <c r="BF24" s="41">
        <v>78.135796039999988</v>
      </c>
      <c r="BG24" s="41">
        <v>107.14772687</v>
      </c>
      <c r="BH24" s="41">
        <v>85.699805650000002</v>
      </c>
      <c r="BI24" s="41">
        <v>74.82624586</v>
      </c>
      <c r="BJ24" s="41">
        <v>81.757588190000007</v>
      </c>
      <c r="BK24" s="41">
        <v>78.061754930000006</v>
      </c>
      <c r="BL24" s="41">
        <v>77.922409560000006</v>
      </c>
      <c r="BM24" s="41">
        <v>109.15909915</v>
      </c>
      <c r="BN24" s="41">
        <v>73.127441759999996</v>
      </c>
      <c r="BO24" s="41">
        <v>87.4869743</v>
      </c>
      <c r="BP24" s="41">
        <v>84.606372489999998</v>
      </c>
      <c r="BQ24" s="41">
        <v>77.018405720000018</v>
      </c>
      <c r="BR24" s="41">
        <v>102.19588116</v>
      </c>
      <c r="BS24" s="41">
        <v>80.204447460000011</v>
      </c>
      <c r="BT24" s="41">
        <v>83.246302039999989</v>
      </c>
      <c r="BU24" s="41">
        <v>73.644672389999997</v>
      </c>
      <c r="BV24" s="41">
        <v>75.191071529999988</v>
      </c>
      <c r="BW24" s="41">
        <v>78.194728030000007</v>
      </c>
      <c r="BX24" s="41">
        <v>106.07460287000001</v>
      </c>
      <c r="BY24" s="41">
        <v>79.150796670000005</v>
      </c>
      <c r="BZ24" s="41">
        <v>74.399457149999989</v>
      </c>
      <c r="CA24" s="41">
        <v>73.883316260000001</v>
      </c>
      <c r="CB24" s="41">
        <v>76.273121979999985</v>
      </c>
      <c r="CC24" s="41">
        <v>71.914010970000021</v>
      </c>
      <c r="CD24" s="41">
        <v>100.70903474999997</v>
      </c>
      <c r="CE24" s="41">
        <v>72.371384840000005</v>
      </c>
      <c r="CF24" s="41">
        <v>75.288021749999999</v>
      </c>
      <c r="CG24" s="41">
        <v>70.779077999999998</v>
      </c>
      <c r="CH24" s="41">
        <v>72.165938580000002</v>
      </c>
      <c r="CI24" s="41">
        <v>72.730343300000001</v>
      </c>
      <c r="CJ24" s="41">
        <v>96.827836020000007</v>
      </c>
      <c r="CK24" s="41">
        <v>73.802169409999991</v>
      </c>
      <c r="CL24" s="41">
        <v>73.349482300000005</v>
      </c>
      <c r="CM24" s="41">
        <v>72.255622209999999</v>
      </c>
      <c r="CN24" s="41">
        <v>76.109780749999999</v>
      </c>
      <c r="CO24" s="41">
        <v>99.203104109999998</v>
      </c>
      <c r="CP24" s="41">
        <v>71.881527289999994</v>
      </c>
      <c r="CQ24" s="41">
        <v>71.113211289999995</v>
      </c>
      <c r="CR24" s="41">
        <v>74.900786890000006</v>
      </c>
      <c r="CS24" s="41">
        <v>68.605767700000001</v>
      </c>
      <c r="CT24" s="41">
        <v>73.036335980000004</v>
      </c>
      <c r="CU24" s="41">
        <v>98.635949289999985</v>
      </c>
      <c r="CV24" s="41">
        <v>75.779981759999998</v>
      </c>
      <c r="CW24" s="41">
        <v>74.374439909999992</v>
      </c>
      <c r="CX24" s="41">
        <v>72.319304829999993</v>
      </c>
      <c r="CY24" s="41">
        <v>73.965788910000001</v>
      </c>
      <c r="CZ24" s="41">
        <v>77.911552909999997</v>
      </c>
      <c r="DA24" s="41">
        <v>102.87901852000002</v>
      </c>
      <c r="DB24" s="41">
        <v>70.611269620000002</v>
      </c>
      <c r="DC24" s="41">
        <v>79.821688780000002</v>
      </c>
      <c r="DD24" s="41">
        <v>74.86417415999999</v>
      </c>
      <c r="DE24" s="41">
        <v>72.911726000000002</v>
      </c>
      <c r="DF24" s="41">
        <v>73.57867263</v>
      </c>
      <c r="DG24" s="41">
        <v>78.133259480000007</v>
      </c>
      <c r="DH24" s="41">
        <v>74.813974600000009</v>
      </c>
      <c r="DI24" s="41">
        <v>75.278076639999995</v>
      </c>
      <c r="DJ24" s="41">
        <v>103.3303138</v>
      </c>
      <c r="DK24" s="41">
        <v>79.733379170000006</v>
      </c>
      <c r="DL24" s="41">
        <v>76.610243170000004</v>
      </c>
      <c r="DM24" s="41">
        <v>80.792964299999994</v>
      </c>
      <c r="DN24" s="41">
        <v>76.89044659999999</v>
      </c>
      <c r="DO24" s="41">
        <v>106.62072757999999</v>
      </c>
      <c r="DP24" s="41">
        <v>79.942585759999986</v>
      </c>
      <c r="DQ24" s="41">
        <v>74.60020806</v>
      </c>
    </row>
    <row r="25" spans="1:121" x14ac:dyDescent="0.3">
      <c r="A25" s="20" t="s">
        <v>115</v>
      </c>
      <c r="B25" s="26" t="s">
        <v>116</v>
      </c>
      <c r="C25" s="25" t="s">
        <v>115</v>
      </c>
      <c r="D25" s="41" t="e">
        <f>#REF!</f>
        <v>#REF!</v>
      </c>
      <c r="E25" s="41" t="e">
        <f>#REF!</f>
        <v>#REF!</v>
      </c>
      <c r="F25" s="41" t="e">
        <f>#REF!</f>
        <v>#REF!</v>
      </c>
      <c r="G25" s="41" t="e">
        <f>#REF!</f>
        <v>#REF!</v>
      </c>
      <c r="H25" s="41" t="e">
        <f>#REF!</f>
        <v>#REF!</v>
      </c>
      <c r="I25" s="41" t="e">
        <f>#REF!</f>
        <v>#REF!</v>
      </c>
      <c r="J25" s="41" t="e">
        <f>#REF!</f>
        <v>#REF!</v>
      </c>
      <c r="K25" s="41" t="e">
        <f>#REF!</f>
        <v>#REF!</v>
      </c>
      <c r="L25" s="41" t="e">
        <f>#REF!</f>
        <v>#REF!</v>
      </c>
      <c r="M25" s="41">
        <v>14.058597120000002</v>
      </c>
      <c r="N25" s="41">
        <v>38.0092967</v>
      </c>
      <c r="O25" s="41">
        <v>41.164922220000001</v>
      </c>
      <c r="P25" s="41">
        <v>29.436280350000018</v>
      </c>
      <c r="Q25" s="41">
        <v>52.612210099999999</v>
      </c>
      <c r="R25" s="41">
        <v>43.176691989999995</v>
      </c>
      <c r="S25" s="41">
        <v>50.544761180000023</v>
      </c>
      <c r="T25" s="41">
        <v>26.102515419999918</v>
      </c>
      <c r="U25" s="41">
        <v>55.342469980000033</v>
      </c>
      <c r="V25" s="41">
        <v>42.116833000000042</v>
      </c>
      <c r="W25" s="41">
        <v>43.005966609999973</v>
      </c>
      <c r="X25" s="41">
        <v>38.823106129999985</v>
      </c>
      <c r="Y25" s="41">
        <v>20.491054630000001</v>
      </c>
      <c r="Z25" s="41">
        <v>54.599765569999995</v>
      </c>
      <c r="AA25" s="41">
        <v>26.932103040000001</v>
      </c>
      <c r="AB25" s="41">
        <v>18.76404642</v>
      </c>
      <c r="AC25" s="41">
        <v>65.771327400000004</v>
      </c>
      <c r="AD25" s="41">
        <v>75.807683519999983</v>
      </c>
      <c r="AE25" s="41">
        <v>53.774820560000023</v>
      </c>
      <c r="AF25" s="41">
        <v>10.334348970000001</v>
      </c>
      <c r="AG25" s="41">
        <v>72.19554771</v>
      </c>
      <c r="AH25" s="41">
        <v>33.813218679999991</v>
      </c>
      <c r="AI25" s="41">
        <v>35.902381019999993</v>
      </c>
      <c r="AJ25" s="41">
        <v>64.091573120000021</v>
      </c>
      <c r="AK25" s="41">
        <v>33.697975509999992</v>
      </c>
      <c r="AL25" s="41">
        <v>35.768615419999975</v>
      </c>
      <c r="AM25" s="41">
        <v>54.338809000000026</v>
      </c>
      <c r="AN25" s="41">
        <v>32.854006770000069</v>
      </c>
      <c r="AO25" s="41">
        <v>50.164060159999963</v>
      </c>
      <c r="AP25" s="41">
        <v>83.768286269999976</v>
      </c>
      <c r="AQ25" s="41">
        <v>46.397366980000015</v>
      </c>
      <c r="AR25" s="41">
        <v>29.129995699999998</v>
      </c>
      <c r="AS25" s="41">
        <v>47.509997439999999</v>
      </c>
      <c r="AT25" s="41">
        <v>107.77598915999999</v>
      </c>
      <c r="AU25" s="41">
        <v>30.296359039999999</v>
      </c>
      <c r="AV25" s="41">
        <v>60.806049989999991</v>
      </c>
      <c r="AW25" s="41">
        <v>65.223461639999996</v>
      </c>
      <c r="AX25" s="41">
        <v>74.163624670000004</v>
      </c>
      <c r="AY25" s="41">
        <v>60.207806629999993</v>
      </c>
      <c r="AZ25" s="41">
        <v>57.49052983</v>
      </c>
      <c r="BA25" s="41">
        <v>48.37797355</v>
      </c>
      <c r="BB25" s="41">
        <v>45.718594309999993</v>
      </c>
      <c r="BC25" s="41">
        <v>90.426898840000007</v>
      </c>
      <c r="BD25" s="41">
        <v>42.001313630000006</v>
      </c>
      <c r="BE25" s="41">
        <v>76.692542180000004</v>
      </c>
      <c r="BF25" s="41">
        <v>76.944462250000001</v>
      </c>
      <c r="BG25" s="41">
        <v>49.465835050000003</v>
      </c>
      <c r="BH25" s="41">
        <v>39.811915060000004</v>
      </c>
      <c r="BI25" s="41">
        <v>76.614361839999987</v>
      </c>
      <c r="BJ25" s="41">
        <v>66.880034299999991</v>
      </c>
      <c r="BK25" s="41">
        <v>53.854688869999997</v>
      </c>
      <c r="BL25" s="41">
        <v>46.664523289999998</v>
      </c>
      <c r="BM25" s="41">
        <v>56.221671589999993</v>
      </c>
      <c r="BN25" s="41">
        <v>63.025723880000001</v>
      </c>
      <c r="BO25" s="41">
        <v>74.408085160000013</v>
      </c>
      <c r="BP25" s="41">
        <v>40.943125509999994</v>
      </c>
      <c r="BQ25" s="41">
        <v>52.693403279999998</v>
      </c>
      <c r="BR25" s="41">
        <v>87.535001980000004</v>
      </c>
      <c r="BS25" s="41">
        <v>52.35069721</v>
      </c>
      <c r="BT25" s="41">
        <v>53.899055439999998</v>
      </c>
      <c r="BU25" s="41">
        <v>87.404109560000009</v>
      </c>
      <c r="BV25" s="41">
        <v>44.255739729999995</v>
      </c>
      <c r="BW25" s="41">
        <v>49.122957120000002</v>
      </c>
      <c r="BX25" s="41">
        <v>60.19243565</v>
      </c>
      <c r="BY25" s="41">
        <v>25.801232970000001</v>
      </c>
      <c r="BZ25" s="41">
        <v>55.875277979999964</v>
      </c>
      <c r="CA25" s="41">
        <v>45.511490369999997</v>
      </c>
      <c r="CB25" s="41">
        <v>37.848258109999996</v>
      </c>
      <c r="CC25" s="41">
        <v>43.657565380000015</v>
      </c>
      <c r="CD25" s="41">
        <v>65.822619470000006</v>
      </c>
      <c r="CE25" s="41">
        <v>45.766592340000003</v>
      </c>
      <c r="CF25" s="41">
        <v>61.84605529000001</v>
      </c>
      <c r="CG25" s="41">
        <v>37.663029610000002</v>
      </c>
      <c r="CH25" s="41">
        <v>34.577188790000001</v>
      </c>
      <c r="CI25" s="41">
        <v>58.867571890000001</v>
      </c>
      <c r="CJ25" s="41">
        <v>46.043627530000002</v>
      </c>
      <c r="CK25" s="41">
        <v>37.236095939999998</v>
      </c>
      <c r="CL25" s="41">
        <v>85.608360329999996</v>
      </c>
      <c r="CM25" s="41">
        <v>25.422687530000001</v>
      </c>
      <c r="CN25" s="41">
        <v>26.224707200000001</v>
      </c>
      <c r="CO25" s="41">
        <v>38.547274250000001</v>
      </c>
      <c r="CP25" s="41">
        <v>54.599908030000002</v>
      </c>
      <c r="CQ25" s="41">
        <v>53.363148350000003</v>
      </c>
      <c r="CR25" s="41">
        <v>53.43293208</v>
      </c>
      <c r="CS25" s="41">
        <v>47.311743390000004</v>
      </c>
      <c r="CT25" s="41">
        <v>40.384178490000004</v>
      </c>
      <c r="CU25" s="41">
        <v>80.90014721</v>
      </c>
      <c r="CV25" s="41">
        <v>54.102327739999993</v>
      </c>
      <c r="CW25" s="41">
        <v>44.733114139999998</v>
      </c>
      <c r="CX25" s="41">
        <v>61.400280600000002</v>
      </c>
      <c r="CY25" s="41">
        <v>68.483894239999998</v>
      </c>
      <c r="CZ25" s="41">
        <v>35.88987186</v>
      </c>
      <c r="DA25" s="41">
        <v>64.505364189999995</v>
      </c>
      <c r="DB25" s="41">
        <v>83.021542299999993</v>
      </c>
      <c r="DC25" s="41">
        <v>64.46389121</v>
      </c>
      <c r="DD25" s="41">
        <v>37.951120370000005</v>
      </c>
      <c r="DE25" s="41">
        <v>46.894270269999993</v>
      </c>
      <c r="DF25" s="41">
        <v>65.275960139999995</v>
      </c>
      <c r="DG25" s="41">
        <v>50.81298099</v>
      </c>
      <c r="DH25" s="41">
        <v>49.196434690000004</v>
      </c>
      <c r="DI25" s="41">
        <v>62.065165450000002</v>
      </c>
      <c r="DJ25" s="41">
        <v>58.296758920000002</v>
      </c>
      <c r="DK25" s="41">
        <v>60.025388799999995</v>
      </c>
      <c r="DL25" s="41">
        <v>59.734657110000001</v>
      </c>
      <c r="DM25" s="41">
        <v>89.888191399999997</v>
      </c>
      <c r="DN25" s="41">
        <v>80.127374839999987</v>
      </c>
      <c r="DO25" s="41">
        <v>36.707830370000003</v>
      </c>
      <c r="DP25" s="41">
        <v>64.577612340000002</v>
      </c>
      <c r="DQ25" s="41">
        <v>75.750345060000029</v>
      </c>
    </row>
    <row r="26" spans="1:121" x14ac:dyDescent="0.3">
      <c r="A26" s="20" t="s">
        <v>117</v>
      </c>
      <c r="B26" s="26" t="s">
        <v>118</v>
      </c>
      <c r="C26" s="25" t="s">
        <v>117</v>
      </c>
      <c r="D26" s="41" t="e">
        <f>#REF!</f>
        <v>#REF!</v>
      </c>
      <c r="E26" s="41" t="e">
        <f>#REF!</f>
        <v>#REF!</v>
      </c>
      <c r="F26" s="41" t="e">
        <f>#REF!</f>
        <v>#REF!</v>
      </c>
      <c r="G26" s="41" t="e">
        <f>#REF!</f>
        <v>#REF!</v>
      </c>
      <c r="H26" s="41" t="e">
        <f>#REF!</f>
        <v>#REF!</v>
      </c>
      <c r="I26" s="41" t="e">
        <f>#REF!</f>
        <v>#REF!</v>
      </c>
      <c r="J26" s="41" t="e">
        <f>#REF!</f>
        <v>#REF!</v>
      </c>
      <c r="K26" s="41" t="e">
        <f>#REF!</f>
        <v>#REF!</v>
      </c>
      <c r="L26" s="41" t="e">
        <f>#REF!</f>
        <v>#REF!</v>
      </c>
      <c r="M26" s="41">
        <v>11.651071269999999</v>
      </c>
      <c r="N26" s="41">
        <v>16.200064570000002</v>
      </c>
      <c r="O26" s="41">
        <v>18.1720243</v>
      </c>
      <c r="P26" s="41">
        <v>16.184985559999994</v>
      </c>
      <c r="Q26" s="41">
        <v>16.953732380000012</v>
      </c>
      <c r="R26" s="41">
        <v>17.843647099999998</v>
      </c>
      <c r="S26" s="41">
        <v>17.350047389999986</v>
      </c>
      <c r="T26" s="41">
        <v>14.803614420000031</v>
      </c>
      <c r="U26" s="41">
        <v>16.700284429999954</v>
      </c>
      <c r="V26" s="41">
        <v>16.06146301000004</v>
      </c>
      <c r="W26" s="41">
        <v>14.180210369999998</v>
      </c>
      <c r="X26" s="41">
        <v>33.561148529999969</v>
      </c>
      <c r="Y26" s="41">
        <v>13.69882059</v>
      </c>
      <c r="Z26" s="41">
        <v>12.7614327</v>
      </c>
      <c r="AA26" s="41">
        <v>15.489585039999998</v>
      </c>
      <c r="AB26" s="41">
        <v>11.019684120000001</v>
      </c>
      <c r="AC26" s="41">
        <v>23.566706559999986</v>
      </c>
      <c r="AD26" s="41">
        <v>27.514839260000016</v>
      </c>
      <c r="AE26" s="41">
        <v>39.433305929999989</v>
      </c>
      <c r="AF26" s="41">
        <v>9.8049096599999999</v>
      </c>
      <c r="AG26" s="41">
        <v>14.24778513</v>
      </c>
      <c r="AH26" s="41">
        <v>15.195172410000001</v>
      </c>
      <c r="AI26" s="41">
        <v>22.775120530000002</v>
      </c>
      <c r="AJ26" s="41">
        <v>22.825953419999998</v>
      </c>
      <c r="AK26" s="41">
        <v>9.5763558000000018</v>
      </c>
      <c r="AL26" s="41">
        <v>24.873301739999988</v>
      </c>
      <c r="AM26" s="41">
        <v>29.037996360000008</v>
      </c>
      <c r="AN26" s="41">
        <v>14.029524570000007</v>
      </c>
      <c r="AO26" s="41">
        <v>25.545396490000002</v>
      </c>
      <c r="AP26" s="41">
        <v>19.868775399999976</v>
      </c>
      <c r="AQ26" s="41">
        <v>39.034775660000037</v>
      </c>
      <c r="AR26" s="41">
        <v>13.671412220000001</v>
      </c>
      <c r="AS26" s="41">
        <v>16.679182640000001</v>
      </c>
      <c r="AT26" s="41">
        <v>16.42805589</v>
      </c>
      <c r="AU26" s="41">
        <v>23.49306473</v>
      </c>
      <c r="AV26" s="41">
        <v>18.352118009999998</v>
      </c>
      <c r="AW26" s="41">
        <v>17.069782969999999</v>
      </c>
      <c r="AX26" s="41">
        <v>23.084454609999998</v>
      </c>
      <c r="AY26" s="41">
        <v>23.419195740000003</v>
      </c>
      <c r="AZ26" s="41">
        <v>19.699322250000002</v>
      </c>
      <c r="BA26" s="41">
        <v>31.627274929999999</v>
      </c>
      <c r="BB26" s="41">
        <v>23.509144299999996</v>
      </c>
      <c r="BC26" s="41">
        <v>38.20555529</v>
      </c>
      <c r="BD26" s="41">
        <v>15.432842150000001</v>
      </c>
      <c r="BE26" s="41">
        <v>19.920176590000001</v>
      </c>
      <c r="BF26" s="41">
        <v>24.366982489999998</v>
      </c>
      <c r="BG26" s="41">
        <v>20.502802070000001</v>
      </c>
      <c r="BH26" s="41">
        <v>26.21813457</v>
      </c>
      <c r="BI26" s="41">
        <v>22.153037510000001</v>
      </c>
      <c r="BJ26" s="41">
        <v>24.461870359999999</v>
      </c>
      <c r="BK26" s="41">
        <v>26.216754569999999</v>
      </c>
      <c r="BL26" s="41">
        <v>16.221303830000004</v>
      </c>
      <c r="BM26" s="41">
        <v>23.96080461</v>
      </c>
      <c r="BN26" s="41">
        <v>20.672492289999997</v>
      </c>
      <c r="BO26" s="41">
        <v>37.282197429999997</v>
      </c>
      <c r="BP26" s="41">
        <v>9.1189557799999985</v>
      </c>
      <c r="BQ26" s="41">
        <v>22.871243149999998</v>
      </c>
      <c r="BR26" s="41">
        <v>22.974773670000001</v>
      </c>
      <c r="BS26" s="41">
        <v>22.414127069999999</v>
      </c>
      <c r="BT26" s="41">
        <v>26.375304399999997</v>
      </c>
      <c r="BU26" s="41">
        <v>22.702398089999999</v>
      </c>
      <c r="BV26" s="41">
        <v>22.892926580000001</v>
      </c>
      <c r="BW26" s="41">
        <v>26.979177990000004</v>
      </c>
      <c r="BX26" s="41">
        <v>26.589996530000001</v>
      </c>
      <c r="BY26" s="41">
        <v>20.142952910000002</v>
      </c>
      <c r="BZ26" s="41">
        <v>18.599567829999984</v>
      </c>
      <c r="CA26" s="41">
        <v>34.610071650000002</v>
      </c>
      <c r="CB26" s="41">
        <v>9.1119579000000002</v>
      </c>
      <c r="CC26" s="41">
        <v>22.216382410000001</v>
      </c>
      <c r="CD26" s="41">
        <v>20.177494500000002</v>
      </c>
      <c r="CE26" s="41">
        <v>26.10368034</v>
      </c>
      <c r="CF26" s="41">
        <v>25.187523650000003</v>
      </c>
      <c r="CG26" s="41">
        <v>20.547137750000001</v>
      </c>
      <c r="CH26" s="41">
        <v>19.866926339999999</v>
      </c>
      <c r="CI26" s="41">
        <v>24.31037173</v>
      </c>
      <c r="CJ26" s="41">
        <v>8.9969519000000009</v>
      </c>
      <c r="CK26" s="41">
        <v>22.210057460000002</v>
      </c>
      <c r="CL26" s="41">
        <v>24.809201290000001</v>
      </c>
      <c r="CM26" s="41">
        <v>31.00618875</v>
      </c>
      <c r="CN26" s="41">
        <v>13.787711710000002</v>
      </c>
      <c r="CO26" s="41">
        <v>18.834214460000002</v>
      </c>
      <c r="CP26" s="41">
        <v>24.8799174</v>
      </c>
      <c r="CQ26" s="41">
        <v>23.92799621</v>
      </c>
      <c r="CR26" s="41">
        <v>21.152142739999999</v>
      </c>
      <c r="CS26" s="41">
        <v>11.202236640000001</v>
      </c>
      <c r="CT26" s="41">
        <v>21.346037519999999</v>
      </c>
      <c r="CU26" s="41">
        <v>20.407475609999999</v>
      </c>
      <c r="CV26" s="41">
        <v>22.186428030000002</v>
      </c>
      <c r="CW26" s="41">
        <v>20.05784221</v>
      </c>
      <c r="CX26" s="41">
        <v>27.830740189999997</v>
      </c>
      <c r="CY26" s="41">
        <v>26.076120909999997</v>
      </c>
      <c r="CZ26" s="41">
        <v>20.067993010000002</v>
      </c>
      <c r="DA26" s="41">
        <v>23.69654804</v>
      </c>
      <c r="DB26" s="41">
        <v>19.558011649999997</v>
      </c>
      <c r="DC26" s="41">
        <v>33.132328749999999</v>
      </c>
      <c r="DD26" s="41">
        <v>25.935172079999997</v>
      </c>
      <c r="DE26" s="41">
        <v>24.045265619999999</v>
      </c>
      <c r="DF26" s="41">
        <v>23.185652159999997</v>
      </c>
      <c r="DG26" s="41">
        <v>21.214732780000002</v>
      </c>
      <c r="DH26" s="41">
        <v>19.886831350000001</v>
      </c>
      <c r="DI26" s="41">
        <v>27.959274090000001</v>
      </c>
      <c r="DJ26" s="41">
        <v>29.946727249999999</v>
      </c>
      <c r="DK26" s="41">
        <v>31.443997520000003</v>
      </c>
      <c r="DL26" s="41">
        <v>14.534280019999999</v>
      </c>
      <c r="DM26" s="41">
        <v>24.178543619999996</v>
      </c>
      <c r="DN26" s="41">
        <v>23.3162305</v>
      </c>
      <c r="DO26" s="41">
        <v>25.407986310000002</v>
      </c>
      <c r="DP26" s="41">
        <v>26.792554519999999</v>
      </c>
      <c r="DQ26" s="41">
        <v>31.036016310000008</v>
      </c>
    </row>
    <row r="27" spans="1:121" x14ac:dyDescent="0.3">
      <c r="A27" s="20" t="s">
        <v>119</v>
      </c>
      <c r="B27" s="26" t="s">
        <v>120</v>
      </c>
      <c r="C27" s="25" t="s">
        <v>119</v>
      </c>
      <c r="D27" s="41" t="e">
        <f>#REF!</f>
        <v>#REF!</v>
      </c>
      <c r="E27" s="41" t="e">
        <f>#REF!</f>
        <v>#REF!</v>
      </c>
      <c r="F27" s="41" t="e">
        <f>#REF!</f>
        <v>#REF!</v>
      </c>
      <c r="G27" s="41" t="e">
        <f>#REF!</f>
        <v>#REF!</v>
      </c>
      <c r="H27" s="41" t="e">
        <f>#REF!</f>
        <v>#REF!</v>
      </c>
      <c r="I27" s="41" t="e">
        <f>#REF!</f>
        <v>#REF!</v>
      </c>
      <c r="J27" s="41" t="e">
        <f>#REF!</f>
        <v>#REF!</v>
      </c>
      <c r="K27" s="41" t="e">
        <f>#REF!</f>
        <v>#REF!</v>
      </c>
      <c r="L27" s="41" t="e">
        <f>#REF!</f>
        <v>#REF!</v>
      </c>
      <c r="M27" s="41">
        <v>1.79818905</v>
      </c>
      <c r="N27" s="41">
        <v>3.3875593500000005</v>
      </c>
      <c r="O27" s="41">
        <v>5.4869401600000005</v>
      </c>
      <c r="P27" s="41">
        <v>5.1952476799999996</v>
      </c>
      <c r="Q27" s="41">
        <v>4.5675462499999977</v>
      </c>
      <c r="R27" s="41">
        <v>5.1937485400000014</v>
      </c>
      <c r="S27" s="41">
        <v>7.8234199199999992</v>
      </c>
      <c r="T27" s="41">
        <v>5.9296511699999996</v>
      </c>
      <c r="U27" s="41">
        <v>5.1391591000000005</v>
      </c>
      <c r="V27" s="41">
        <v>6.8048754300000027</v>
      </c>
      <c r="W27" s="41">
        <v>14.148827449999999</v>
      </c>
      <c r="X27" s="41">
        <v>9.4601328300000063</v>
      </c>
      <c r="Y27" s="41">
        <v>1.3152312500000001</v>
      </c>
      <c r="Z27" s="41">
        <v>3.9182292199999997</v>
      </c>
      <c r="AA27" s="41">
        <v>3.9250224100000013</v>
      </c>
      <c r="AB27" s="41">
        <v>2.5360850599999978</v>
      </c>
      <c r="AC27" s="41">
        <v>14.679805389999999</v>
      </c>
      <c r="AD27" s="41">
        <v>13.007848240000001</v>
      </c>
      <c r="AE27" s="41">
        <v>8.8912143000000015</v>
      </c>
      <c r="AF27" s="41">
        <v>2.85704614</v>
      </c>
      <c r="AG27" s="41">
        <v>6.0400069200000015</v>
      </c>
      <c r="AH27" s="41">
        <v>5.1161957600000001</v>
      </c>
      <c r="AI27" s="41">
        <v>4.1073137599999967</v>
      </c>
      <c r="AJ27" s="41">
        <v>7.2839242500000019</v>
      </c>
      <c r="AK27" s="41">
        <v>0.24682034000000286</v>
      </c>
      <c r="AL27" s="41">
        <v>4.5892311399999954</v>
      </c>
      <c r="AM27" s="41">
        <v>5.4809428300000036</v>
      </c>
      <c r="AN27" s="41">
        <v>3.5912923500000034</v>
      </c>
      <c r="AO27" s="41">
        <v>5.326558679999998</v>
      </c>
      <c r="AP27" s="41">
        <v>7.709448100000003</v>
      </c>
      <c r="AQ27" s="41">
        <v>15.514433240000002</v>
      </c>
      <c r="AR27" s="41">
        <v>1.94788633</v>
      </c>
      <c r="AS27" s="41">
        <v>6.4143635000000003</v>
      </c>
      <c r="AT27" s="41">
        <v>8.7993709500000001</v>
      </c>
      <c r="AU27" s="41">
        <v>11.153307640000001</v>
      </c>
      <c r="AV27" s="41">
        <v>5.1298560100000001</v>
      </c>
      <c r="AW27" s="41">
        <v>4.2154924200000004</v>
      </c>
      <c r="AX27" s="41">
        <v>4.4334274000000002</v>
      </c>
      <c r="AY27" s="41">
        <v>9.6831904700000013</v>
      </c>
      <c r="AZ27" s="41">
        <v>4.4193998600000004</v>
      </c>
      <c r="BA27" s="41">
        <v>7.7733662800000003</v>
      </c>
      <c r="BB27" s="41">
        <v>7.9307355199999998</v>
      </c>
      <c r="BC27" s="41">
        <v>16.346049799999999</v>
      </c>
      <c r="BD27" s="41">
        <v>2.3846562999999996</v>
      </c>
      <c r="BE27" s="41">
        <v>7.0928782400000001</v>
      </c>
      <c r="BF27" s="41">
        <v>4.6450977800000004</v>
      </c>
      <c r="BG27" s="41">
        <v>6.5014515700000004</v>
      </c>
      <c r="BH27" s="41">
        <v>7.4652836200000001</v>
      </c>
      <c r="BI27" s="41">
        <v>9.91135068</v>
      </c>
      <c r="BJ27" s="41">
        <v>5.7732370300000007</v>
      </c>
      <c r="BK27" s="41">
        <v>15.12375743</v>
      </c>
      <c r="BL27" s="41">
        <v>7.7856147</v>
      </c>
      <c r="BM27" s="41">
        <v>5.1431639999999996</v>
      </c>
      <c r="BN27" s="41">
        <v>7.9343779300000001</v>
      </c>
      <c r="BO27" s="41">
        <v>5.3950897400000004</v>
      </c>
      <c r="BP27" s="41">
        <v>4.4092566</v>
      </c>
      <c r="BQ27" s="41">
        <v>2.81544704</v>
      </c>
      <c r="BR27" s="41">
        <v>7.51404432</v>
      </c>
      <c r="BS27" s="41">
        <v>2.7758025499999999</v>
      </c>
      <c r="BT27" s="41">
        <v>4.0874481099999995</v>
      </c>
      <c r="BU27" s="41">
        <v>6.7525151599999997</v>
      </c>
      <c r="BV27" s="41">
        <v>3.0337009500000001</v>
      </c>
      <c r="BW27" s="41">
        <v>3.1638229999999998</v>
      </c>
      <c r="BX27" s="41">
        <v>3.6970870099999997</v>
      </c>
      <c r="BY27" s="41">
        <v>6.2131695300000001</v>
      </c>
      <c r="BZ27" s="41">
        <v>3.7982940999999997</v>
      </c>
      <c r="CA27" s="41">
        <v>8.7099461500000004</v>
      </c>
      <c r="CB27" s="41">
        <v>3.8036001400000004</v>
      </c>
      <c r="CC27" s="41">
        <v>4.6585809499999993</v>
      </c>
      <c r="CD27" s="41">
        <v>6.1160568000000008</v>
      </c>
      <c r="CE27" s="41">
        <v>2.73606784</v>
      </c>
      <c r="CF27" s="41">
        <v>4.2799242699999995</v>
      </c>
      <c r="CG27" s="41">
        <v>4.4313226700000001</v>
      </c>
      <c r="CH27" s="41">
        <v>5.2273507400000003</v>
      </c>
      <c r="CI27" s="41">
        <v>4.8013603600000003</v>
      </c>
      <c r="CJ27" s="41">
        <v>1.4633670400000001</v>
      </c>
      <c r="CK27" s="41">
        <v>2.9173597899999999</v>
      </c>
      <c r="CL27" s="41">
        <v>4.30737667</v>
      </c>
      <c r="CM27" s="41">
        <v>10.604925269999999</v>
      </c>
      <c r="CN27" s="41">
        <v>2.5310598999999998</v>
      </c>
      <c r="CO27" s="41">
        <v>6.4014102499999996</v>
      </c>
      <c r="CP27" s="41">
        <v>5.7623257800000003</v>
      </c>
      <c r="CQ27" s="41">
        <v>3.2795700600000002</v>
      </c>
      <c r="CR27" s="41">
        <v>4.6976062000000001</v>
      </c>
      <c r="CS27" s="41">
        <v>3.82057577</v>
      </c>
      <c r="CT27" s="41">
        <v>11.323329339999999</v>
      </c>
      <c r="CU27" s="41">
        <v>5.8998001900000006</v>
      </c>
      <c r="CV27" s="41">
        <v>5.4301694899999999</v>
      </c>
      <c r="CW27" s="41">
        <v>11.67030783</v>
      </c>
      <c r="CX27" s="41">
        <v>10.382011720000001</v>
      </c>
      <c r="CY27" s="41">
        <v>10.149003619999998</v>
      </c>
      <c r="CZ27" s="41">
        <v>1.15477334</v>
      </c>
      <c r="DA27" s="41">
        <v>21.493580229999999</v>
      </c>
      <c r="DB27" s="41">
        <v>15.05039814</v>
      </c>
      <c r="DC27" s="41">
        <v>7.7849388399999997</v>
      </c>
      <c r="DD27" s="41">
        <v>16.655692850000001</v>
      </c>
      <c r="DE27" s="41">
        <v>10.18440172</v>
      </c>
      <c r="DF27" s="41">
        <v>16.438485660000001</v>
      </c>
      <c r="DG27" s="41">
        <v>5.6547169500000001</v>
      </c>
      <c r="DH27" s="41">
        <v>15.52294566</v>
      </c>
      <c r="DI27" s="41">
        <v>2.52991725</v>
      </c>
      <c r="DJ27" s="41">
        <v>16.014036770000001</v>
      </c>
      <c r="DK27" s="41">
        <v>37.538858020000006</v>
      </c>
      <c r="DL27" s="41">
        <v>9.3824269600000001</v>
      </c>
      <c r="DM27" s="41">
        <v>3.2209132500000002</v>
      </c>
      <c r="DN27" s="41">
        <v>6.9492451900000001</v>
      </c>
      <c r="DO27" s="41">
        <v>25.882795959999999</v>
      </c>
      <c r="DP27" s="41">
        <v>36.971242659999994</v>
      </c>
      <c r="DQ27" s="41">
        <v>22.63815215000001</v>
      </c>
    </row>
    <row r="28" spans="1:121" x14ac:dyDescent="0.3">
      <c r="A28" s="20" t="s">
        <v>121</v>
      </c>
      <c r="B28" s="26" t="s">
        <v>122</v>
      </c>
      <c r="C28" s="25" t="s">
        <v>121</v>
      </c>
      <c r="D28" s="41" t="e">
        <f>#REF!</f>
        <v>#REF!</v>
      </c>
      <c r="E28" s="41" t="e">
        <f>#REF!</f>
        <v>#REF!</v>
      </c>
      <c r="F28" s="41" t="e">
        <f>#REF!</f>
        <v>#REF!</v>
      </c>
      <c r="G28" s="41" t="e">
        <f>#REF!</f>
        <v>#REF!</v>
      </c>
      <c r="H28" s="41" t="e">
        <f>#REF!</f>
        <v>#REF!</v>
      </c>
      <c r="I28" s="41" t="e">
        <f>#REF!</f>
        <v>#REF!</v>
      </c>
      <c r="J28" s="41" t="e">
        <f>#REF!</f>
        <v>#REF!</v>
      </c>
      <c r="K28" s="41" t="e">
        <f>#REF!</f>
        <v>#REF!</v>
      </c>
      <c r="L28" s="41" t="e">
        <f>#REF!</f>
        <v>#REF!</v>
      </c>
      <c r="M28" s="41">
        <v>17.488905969999998</v>
      </c>
      <c r="N28" s="41">
        <v>15.591199150000001</v>
      </c>
      <c r="O28" s="41">
        <v>47.335047720000006</v>
      </c>
      <c r="P28" s="41">
        <v>12.392355420000001</v>
      </c>
      <c r="Q28" s="41">
        <v>14.674994999999981</v>
      </c>
      <c r="R28" s="41">
        <v>27.474885110000031</v>
      </c>
      <c r="S28" s="41">
        <v>17.603301319999986</v>
      </c>
      <c r="T28" s="41">
        <v>17.797783599999974</v>
      </c>
      <c r="U28" s="41">
        <v>17.818126990000025</v>
      </c>
      <c r="V28" s="41">
        <v>42.540564160000002</v>
      </c>
      <c r="W28" s="41">
        <v>32.309664649999974</v>
      </c>
      <c r="X28" s="41">
        <v>27.656573340000023</v>
      </c>
      <c r="Y28" s="41">
        <v>18.042946300000001</v>
      </c>
      <c r="Z28" s="41">
        <v>18.558308010000001</v>
      </c>
      <c r="AA28" s="41">
        <v>23.967982559999996</v>
      </c>
      <c r="AB28" s="41">
        <v>26.066629989999996</v>
      </c>
      <c r="AC28" s="41">
        <v>16.661136050000025</v>
      </c>
      <c r="AD28" s="41">
        <v>27.463264519999981</v>
      </c>
      <c r="AE28" s="41">
        <v>19.116876930000018</v>
      </c>
      <c r="AF28" s="41">
        <v>18.352615889999999</v>
      </c>
      <c r="AG28" s="41">
        <v>38.273887349999995</v>
      </c>
      <c r="AH28" s="41">
        <v>12.586795110000004</v>
      </c>
      <c r="AI28" s="41">
        <v>17.122529700000001</v>
      </c>
      <c r="AJ28" s="41">
        <v>28.564317590000016</v>
      </c>
      <c r="AK28" s="41">
        <v>21.626928379999995</v>
      </c>
      <c r="AL28" s="41">
        <v>19.357233589999964</v>
      </c>
      <c r="AM28" s="41">
        <v>39.3497615</v>
      </c>
      <c r="AN28" s="41">
        <v>11.447771369999998</v>
      </c>
      <c r="AO28" s="41">
        <v>17.430198990000065</v>
      </c>
      <c r="AP28" s="41">
        <v>28.035646159999942</v>
      </c>
      <c r="AQ28" s="41">
        <v>22.731234980000039</v>
      </c>
      <c r="AR28" s="41">
        <v>19.520551619999996</v>
      </c>
      <c r="AS28" s="41">
        <v>37.505358450000003</v>
      </c>
      <c r="AT28" s="41">
        <v>13.309055519999999</v>
      </c>
      <c r="AU28" s="41">
        <v>19.843739500000002</v>
      </c>
      <c r="AV28" s="41">
        <v>27.199292739999997</v>
      </c>
      <c r="AW28" s="41">
        <v>24.14204402</v>
      </c>
      <c r="AX28" s="41">
        <v>21.341567120000001</v>
      </c>
      <c r="AY28" s="41">
        <v>38.829884840000005</v>
      </c>
      <c r="AZ28" s="41">
        <v>13.12142367</v>
      </c>
      <c r="BA28" s="41">
        <v>21.27517705</v>
      </c>
      <c r="BB28" s="41">
        <v>28.602030039999999</v>
      </c>
      <c r="BC28" s="41">
        <v>24.877055519999999</v>
      </c>
      <c r="BD28" s="41">
        <v>22.879618880000002</v>
      </c>
      <c r="BE28" s="41">
        <v>39.923980030000003</v>
      </c>
      <c r="BF28" s="41">
        <v>13.98509192</v>
      </c>
      <c r="BG28" s="41">
        <v>25.635915559999997</v>
      </c>
      <c r="BH28" s="41">
        <v>32.900366959999999</v>
      </c>
      <c r="BI28" s="41">
        <v>21.683162500000002</v>
      </c>
      <c r="BJ28" s="41">
        <v>26.383670719999998</v>
      </c>
      <c r="BK28" s="41">
        <v>24.977218489999998</v>
      </c>
      <c r="BL28" s="41">
        <v>27.848689200000003</v>
      </c>
      <c r="BM28" s="41">
        <v>30.017074609999998</v>
      </c>
      <c r="BN28" s="41">
        <v>28.1121312</v>
      </c>
      <c r="BO28" s="41">
        <v>28.485328790000001</v>
      </c>
      <c r="BP28" s="41">
        <v>26.392148460000001</v>
      </c>
      <c r="BQ28" s="41">
        <v>43.26139251</v>
      </c>
      <c r="BR28" s="41">
        <v>14.67971683</v>
      </c>
      <c r="BS28" s="41">
        <v>29.714169399999999</v>
      </c>
      <c r="BT28" s="41">
        <v>32.292244060000002</v>
      </c>
      <c r="BU28" s="41">
        <v>24.543393350000002</v>
      </c>
      <c r="BV28" s="41">
        <v>24.4721017</v>
      </c>
      <c r="BW28" s="41">
        <v>49.272308180000003</v>
      </c>
      <c r="BX28" s="41">
        <v>14.4732325</v>
      </c>
      <c r="BY28" s="41">
        <v>28.444576599999998</v>
      </c>
      <c r="BZ28" s="41">
        <v>31.502258089999941</v>
      </c>
      <c r="CA28" s="41">
        <v>26.077345359999999</v>
      </c>
      <c r="CB28" s="41">
        <v>25.04217701</v>
      </c>
      <c r="CC28" s="41">
        <v>50.420940569999999</v>
      </c>
      <c r="CD28" s="41">
        <v>17.111193549999996</v>
      </c>
      <c r="CE28" s="41">
        <v>38.110314189999997</v>
      </c>
      <c r="CF28" s="41">
        <v>30.086470959999996</v>
      </c>
      <c r="CG28" s="41">
        <v>24.535123909999999</v>
      </c>
      <c r="CH28" s="41">
        <v>24.19467221</v>
      </c>
      <c r="CI28" s="41">
        <v>38.538732850000002</v>
      </c>
      <c r="CJ28" s="41">
        <v>8.4204951300000008</v>
      </c>
      <c r="CK28" s="41">
        <v>49.938912389999999</v>
      </c>
      <c r="CL28" s="41">
        <v>31.400643990000003</v>
      </c>
      <c r="CM28" s="41">
        <v>25.411711499999999</v>
      </c>
      <c r="CN28" s="41">
        <v>26.604175649999998</v>
      </c>
      <c r="CO28" s="41">
        <v>38.568766329999995</v>
      </c>
      <c r="CP28" s="41">
        <v>17.558168510000002</v>
      </c>
      <c r="CQ28" s="41">
        <v>38.906206359999999</v>
      </c>
      <c r="CR28" s="41">
        <v>31.678171729999999</v>
      </c>
      <c r="CS28" s="41">
        <v>25.778823869999997</v>
      </c>
      <c r="CT28" s="41">
        <v>36.269738539999999</v>
      </c>
      <c r="CU28" s="41">
        <v>42.112930349999999</v>
      </c>
      <c r="CV28" s="41">
        <v>16.498070120000001</v>
      </c>
      <c r="CW28" s="41">
        <v>42.754710950000003</v>
      </c>
      <c r="CX28" s="41">
        <v>29.188799299999999</v>
      </c>
      <c r="CY28" s="41">
        <v>24.417400409999999</v>
      </c>
      <c r="CZ28" s="41">
        <v>35.544957780000004</v>
      </c>
      <c r="DA28" s="41">
        <v>44.910168810000002</v>
      </c>
      <c r="DB28" s="41">
        <v>20.446283870000002</v>
      </c>
      <c r="DC28" s="41">
        <v>46.619455869999996</v>
      </c>
      <c r="DD28" s="41">
        <v>34.238413039999998</v>
      </c>
      <c r="DE28" s="41">
        <v>30.967444839999999</v>
      </c>
      <c r="DF28" s="41">
        <v>39.465231920000001</v>
      </c>
      <c r="DG28" s="41">
        <v>44.532828259999995</v>
      </c>
      <c r="DH28" s="41">
        <v>27.592825359999999</v>
      </c>
      <c r="DI28" s="41">
        <v>54.705111180000003</v>
      </c>
      <c r="DJ28" s="41">
        <v>43.913729189999998</v>
      </c>
      <c r="DK28" s="41">
        <v>33.35752248</v>
      </c>
      <c r="DL28" s="41">
        <v>45.635822789999999</v>
      </c>
      <c r="DM28" s="41">
        <v>42.447068780000002</v>
      </c>
      <c r="DN28" s="41">
        <v>32.450775970000002</v>
      </c>
      <c r="DO28" s="41">
        <v>57.166435450000002</v>
      </c>
      <c r="DP28" s="41">
        <v>46.062466749999999</v>
      </c>
      <c r="DQ28" s="41">
        <v>34.493813619999912</v>
      </c>
    </row>
    <row r="29" spans="1:121" x14ac:dyDescent="0.3">
      <c r="A29" s="20" t="s">
        <v>123</v>
      </c>
      <c r="B29" s="26" t="s">
        <v>124</v>
      </c>
      <c r="C29" s="25" t="s">
        <v>123</v>
      </c>
      <c r="D29" s="41" t="e">
        <f>#REF!</f>
        <v>#REF!</v>
      </c>
      <c r="E29" s="41" t="e">
        <f>#REF!</f>
        <v>#REF!</v>
      </c>
      <c r="F29" s="41" t="e">
        <f>#REF!</f>
        <v>#REF!</v>
      </c>
      <c r="G29" s="41" t="e">
        <f>#REF!</f>
        <v>#REF!</v>
      </c>
      <c r="H29" s="41" t="e">
        <f>#REF!</f>
        <v>#REF!</v>
      </c>
      <c r="I29" s="41" t="e">
        <f>#REF!</f>
        <v>#REF!</v>
      </c>
      <c r="J29" s="41" t="e">
        <f>#REF!</f>
        <v>#REF!</v>
      </c>
      <c r="K29" s="41" t="e">
        <f>#REF!</f>
        <v>#REF!</v>
      </c>
      <c r="L29" s="41" t="e">
        <f>#REF!</f>
        <v>#REF!</v>
      </c>
      <c r="M29" s="41">
        <v>5.9500000000000004E-3</v>
      </c>
      <c r="N29" s="41">
        <v>7.7249999999999992E-3</v>
      </c>
      <c r="O29" s="41">
        <v>1.0225000000000001E-2</v>
      </c>
      <c r="P29" s="41">
        <v>1.9117289999999999E-2</v>
      </c>
      <c r="Q29" s="41">
        <v>8.3000000000000018E-3</v>
      </c>
      <c r="R29" s="41">
        <v>2.1123650000000008E-2</v>
      </c>
      <c r="S29" s="41">
        <v>6.1749999999999999E-3</v>
      </c>
      <c r="T29" s="41">
        <v>4.678882999999999E-2</v>
      </c>
      <c r="U29" s="41">
        <v>6.4631680000000025E-2</v>
      </c>
      <c r="V29" s="41">
        <v>3.7816557900000003</v>
      </c>
      <c r="W29" s="41">
        <v>0.30263968999999946</v>
      </c>
      <c r="X29" s="41">
        <v>0.45857527999999981</v>
      </c>
      <c r="Y29" s="41">
        <v>0.13194053</v>
      </c>
      <c r="Z29" s="41">
        <v>9.000000000000008E-3</v>
      </c>
      <c r="AA29" s="41">
        <v>1.8608809999999976E-2</v>
      </c>
      <c r="AB29" s="41">
        <v>6.5000000000000058E-3</v>
      </c>
      <c r="AC29" s="41">
        <v>9.8000000000000032E-3</v>
      </c>
      <c r="AD29" s="41">
        <v>1.2325000000000003E-2</v>
      </c>
      <c r="AE29" s="41">
        <v>2.331148999999999E-2</v>
      </c>
      <c r="AF29" s="41">
        <v>0.20970137999999999</v>
      </c>
      <c r="AG29" s="41">
        <v>6.6150479999999998E-2</v>
      </c>
      <c r="AH29" s="41">
        <v>0.20190057</v>
      </c>
      <c r="AI29" s="41">
        <v>0.13641939</v>
      </c>
      <c r="AJ29" s="41">
        <v>0.24450732</v>
      </c>
      <c r="AK29" s="41">
        <v>0.41868917999999999</v>
      </c>
      <c r="AL29" s="41">
        <v>0.14537506</v>
      </c>
      <c r="AM29" s="41">
        <v>0.20428595000000002</v>
      </c>
      <c r="AN29" s="41">
        <v>5.713124E-2</v>
      </c>
      <c r="AO29" s="41">
        <v>1.938061E-2</v>
      </c>
      <c r="AP29" s="41">
        <v>5.5504239999999996E-2</v>
      </c>
      <c r="AQ29" s="41">
        <v>0.10812337</v>
      </c>
      <c r="AR29" s="41">
        <v>8.6999999999999994E-3</v>
      </c>
      <c r="AS29" s="41">
        <v>0.13250710000000002</v>
      </c>
      <c r="AT29" s="41">
        <v>5.5941690000000002E-2</v>
      </c>
      <c r="AU29" s="41">
        <v>1.61263E-2</v>
      </c>
      <c r="AV29" s="41">
        <v>0.16868064000000002</v>
      </c>
      <c r="AW29" s="41">
        <v>0.76444171999999999</v>
      </c>
      <c r="AX29" s="41">
        <v>1.6063089999999999E-2</v>
      </c>
      <c r="AY29" s="41">
        <v>0.44504812999999999</v>
      </c>
      <c r="AZ29" s="41">
        <v>1.7753830000000002E-2</v>
      </c>
      <c r="BA29" s="41">
        <v>2.3903500000000001E-2</v>
      </c>
      <c r="BB29" s="41">
        <v>5.5425629999999997E-2</v>
      </c>
      <c r="BC29" s="41">
        <v>0.23123972000000001</v>
      </c>
      <c r="BD29" s="41">
        <v>8.7205169999999999E-2</v>
      </c>
      <c r="BE29" s="41">
        <v>0.43636320000000001</v>
      </c>
      <c r="BF29" s="41">
        <v>0.11151572999999999</v>
      </c>
      <c r="BG29" s="41">
        <v>0.68450182999999998</v>
      </c>
      <c r="BH29" s="41">
        <v>0.23431107000000001</v>
      </c>
      <c r="BI29" s="41">
        <v>0.67983724000000001</v>
      </c>
      <c r="BJ29" s="41">
        <v>0.58893808999999997</v>
      </c>
      <c r="BK29" s="41">
        <v>0.26099338</v>
      </c>
      <c r="BL29" s="41">
        <v>0.15629254999999997</v>
      </c>
      <c r="BM29" s="41">
        <v>0.26925445000000003</v>
      </c>
      <c r="BN29" s="41">
        <v>0.21869237999999999</v>
      </c>
      <c r="BO29" s="41">
        <v>0.1752338</v>
      </c>
      <c r="BP29" s="41">
        <v>0.14991494</v>
      </c>
      <c r="BQ29" s="41">
        <v>0.30177815999999996</v>
      </c>
      <c r="BR29" s="41">
        <v>0.43611647999999997</v>
      </c>
      <c r="BS29" s="41">
        <v>0.27278049999999998</v>
      </c>
      <c r="BT29" s="41">
        <v>0.65878488000000002</v>
      </c>
      <c r="BU29" s="41">
        <v>0.39886332000000002</v>
      </c>
      <c r="BV29" s="41">
        <v>0.23598532</v>
      </c>
      <c r="BW29" s="41">
        <v>0.96244914000000004</v>
      </c>
      <c r="BX29" s="41">
        <v>0.41341726000000001</v>
      </c>
      <c r="BY29" s="41">
        <v>1.6229253899999998</v>
      </c>
      <c r="BZ29" s="41">
        <v>4.6567342600000012</v>
      </c>
      <c r="CA29" s="41">
        <v>1.7516210800000001</v>
      </c>
      <c r="CB29" s="41">
        <v>0.33363606000000001</v>
      </c>
      <c r="CC29" s="41">
        <v>0.29218885999999999</v>
      </c>
      <c r="CD29" s="41">
        <v>5.449551000000008E-2</v>
      </c>
      <c r="CE29" s="41">
        <v>0.86696445</v>
      </c>
      <c r="CF29" s="41">
        <v>0.40720790999999995</v>
      </c>
      <c r="CG29" s="41">
        <v>0.16835564</v>
      </c>
      <c r="CH29" s="41">
        <v>0.89160972999999999</v>
      </c>
      <c r="CI29" s="41">
        <v>1.61275732</v>
      </c>
      <c r="CJ29" s="41">
        <v>9.764239999999999E-2</v>
      </c>
      <c r="CK29" s="41">
        <v>0.66114579000000007</v>
      </c>
      <c r="CL29" s="41">
        <v>1.1427370800000001</v>
      </c>
      <c r="CM29" s="41">
        <v>0.53253938000000001</v>
      </c>
      <c r="CN29" s="41">
        <v>0.26513022999999997</v>
      </c>
      <c r="CO29" s="41">
        <v>0.72714650000000003</v>
      </c>
      <c r="CP29" s="41">
        <v>0.11517388000000001</v>
      </c>
      <c r="CQ29" s="41">
        <v>0.56104492000000006</v>
      </c>
      <c r="CR29" s="41">
        <v>0.26214757999999999</v>
      </c>
      <c r="CS29" s="41">
        <v>0.17678458999999999</v>
      </c>
      <c r="CT29" s="41">
        <v>0.36818307</v>
      </c>
      <c r="CU29" s="41">
        <v>1.2743092</v>
      </c>
      <c r="CV29" s="41">
        <v>8.7495000000000003E-3</v>
      </c>
      <c r="CW29" s="41">
        <v>0.26686271</v>
      </c>
      <c r="CX29" s="41">
        <v>2.5367231800000001</v>
      </c>
      <c r="CY29" s="41">
        <v>-1.8518705</v>
      </c>
      <c r="CZ29" s="41">
        <v>0.33725706</v>
      </c>
      <c r="DA29" s="41">
        <v>0.34463956000000001</v>
      </c>
      <c r="DB29" s="41">
        <v>1.5550629999999999E-2</v>
      </c>
      <c r="DC29" s="41">
        <v>7.5818609999999995E-2</v>
      </c>
      <c r="DD29" s="41">
        <v>3.0796560000000001E-2</v>
      </c>
      <c r="DE29" s="41">
        <v>1.434473E-2</v>
      </c>
      <c r="DF29" s="41">
        <v>3.3673519999999998E-2</v>
      </c>
      <c r="DG29" s="41">
        <v>8.6539829999999998E-2</v>
      </c>
      <c r="DH29" s="41">
        <v>9.5277800000000013E-3</v>
      </c>
      <c r="DI29" s="41">
        <v>1.125E-2</v>
      </c>
      <c r="DJ29" s="41">
        <v>0.73659841000000004</v>
      </c>
      <c r="DK29" s="41">
        <v>1.8644999999999998E-2</v>
      </c>
      <c r="DL29" s="41">
        <v>-3.9972800000000003E-2</v>
      </c>
      <c r="DM29" s="41">
        <v>0.16665995</v>
      </c>
      <c r="DN29" s="41">
        <v>6.3499999999999997E-3</v>
      </c>
      <c r="DO29" s="41">
        <v>4.5618680000000002E-2</v>
      </c>
      <c r="DP29" s="41">
        <v>4.0652220000000003E-2</v>
      </c>
      <c r="DQ29" s="41">
        <v>1.2386149999999999E-2</v>
      </c>
    </row>
    <row r="30" spans="1:121" x14ac:dyDescent="0.3">
      <c r="A30" s="20" t="s">
        <v>125</v>
      </c>
      <c r="B30" s="24" t="s">
        <v>126</v>
      </c>
      <c r="C30" s="25" t="s">
        <v>125</v>
      </c>
      <c r="D30" s="41" t="e">
        <f>SUM(D24:D29)</f>
        <v>#REF!</v>
      </c>
      <c r="E30" s="41" t="e">
        <f t="shared" ref="E30:L30" si="1">SUM(E24:E29)</f>
        <v>#REF!</v>
      </c>
      <c r="F30" s="41" t="e">
        <f t="shared" si="1"/>
        <v>#REF!</v>
      </c>
      <c r="G30" s="41" t="e">
        <f t="shared" si="1"/>
        <v>#REF!</v>
      </c>
      <c r="H30" s="41" t="e">
        <f t="shared" si="1"/>
        <v>#REF!</v>
      </c>
      <c r="I30" s="41" t="e">
        <f t="shared" si="1"/>
        <v>#REF!</v>
      </c>
      <c r="J30" s="41" t="e">
        <f t="shared" si="1"/>
        <v>#REF!</v>
      </c>
      <c r="K30" s="41" t="e">
        <f t="shared" si="1"/>
        <v>#REF!</v>
      </c>
      <c r="L30" s="41" t="e">
        <f t="shared" si="1"/>
        <v>#REF!</v>
      </c>
      <c r="M30" s="41">
        <v>104.07156621</v>
      </c>
      <c r="N30" s="41">
        <v>134.00475687999997</v>
      </c>
      <c r="O30" s="41">
        <v>189.73653621</v>
      </c>
      <c r="P30" s="41">
        <v>122.43762684000004</v>
      </c>
      <c r="Q30" s="41">
        <v>174.23973510999988</v>
      </c>
      <c r="R30" s="41">
        <v>162.63880187000004</v>
      </c>
      <c r="S30" s="41">
        <v>156.86830058999999</v>
      </c>
      <c r="T30" s="41">
        <v>157.6018770099999</v>
      </c>
      <c r="U30" s="41">
        <v>159.58526472000005</v>
      </c>
      <c r="V30" s="41">
        <v>175.65834850000013</v>
      </c>
      <c r="W30" s="41">
        <v>171.72692419999987</v>
      </c>
      <c r="X30" s="41">
        <v>172.64733338000013</v>
      </c>
      <c r="Y30" s="41">
        <v>116.98704431999998</v>
      </c>
      <c r="Z30" s="41">
        <v>148.94103315999996</v>
      </c>
      <c r="AA30" s="41">
        <v>161.55724658</v>
      </c>
      <c r="AB30" s="41">
        <v>124.65159908999995</v>
      </c>
      <c r="AC30" s="41">
        <v>187.74644723000014</v>
      </c>
      <c r="AD30" s="41">
        <v>214.46402001999994</v>
      </c>
      <c r="AE30" s="41">
        <v>189.95619157000002</v>
      </c>
      <c r="AF30" s="41">
        <v>111.03345407999998</v>
      </c>
      <c r="AG30" s="41">
        <v>217.32241588000002</v>
      </c>
      <c r="AH30" s="41">
        <v>135.02977270999995</v>
      </c>
      <c r="AI30" s="41">
        <v>141.94984979999995</v>
      </c>
      <c r="AJ30" s="41">
        <v>191.55402879000005</v>
      </c>
      <c r="AK30" s="41">
        <v>128.60726215000003</v>
      </c>
      <c r="AL30" s="41">
        <v>149.46141628999987</v>
      </c>
      <c r="AM30" s="41">
        <v>198.28580152000015</v>
      </c>
      <c r="AN30" s="41">
        <v>130.11828531999996</v>
      </c>
      <c r="AO30" s="41">
        <v>166.3966525300001</v>
      </c>
      <c r="AP30" s="41">
        <v>227.59058968999983</v>
      </c>
      <c r="AQ30" s="41">
        <v>201.40930147000032</v>
      </c>
      <c r="AR30" s="41">
        <v>136.03048286000001</v>
      </c>
      <c r="AS30" s="41">
        <v>180.17182097</v>
      </c>
      <c r="AT30" s="41">
        <v>219.38282643999997</v>
      </c>
      <c r="AU30" s="41">
        <v>182.22253031</v>
      </c>
      <c r="AV30" s="41">
        <v>186.83090237999997</v>
      </c>
      <c r="AW30" s="41">
        <v>182.06028178</v>
      </c>
      <c r="AX30" s="41">
        <v>199.11897295</v>
      </c>
      <c r="AY30" s="41">
        <v>210.89637472000001</v>
      </c>
      <c r="AZ30" s="41">
        <v>169.64405977999999</v>
      </c>
      <c r="BA30" s="41">
        <v>214.24240160999997</v>
      </c>
      <c r="BB30" s="41">
        <v>187.40504845999999</v>
      </c>
      <c r="BC30" s="41">
        <v>253.36876262000001</v>
      </c>
      <c r="BD30" s="41">
        <v>169.82799324000001</v>
      </c>
      <c r="BE30" s="41">
        <v>220.67063659000002</v>
      </c>
      <c r="BF30" s="41">
        <v>198.18894620999998</v>
      </c>
      <c r="BG30" s="41">
        <v>209.93823294999999</v>
      </c>
      <c r="BH30" s="41">
        <v>192.32981692999999</v>
      </c>
      <c r="BI30" s="41">
        <v>205.86799563</v>
      </c>
      <c r="BJ30" s="41">
        <v>205.84533869000001</v>
      </c>
      <c r="BK30" s="41">
        <v>198.49516767</v>
      </c>
      <c r="BL30" s="41">
        <v>176.59883313</v>
      </c>
      <c r="BM30" s="41">
        <v>224.77106841000003</v>
      </c>
      <c r="BN30" s="41">
        <v>193.09085944</v>
      </c>
      <c r="BO30" s="41">
        <v>233.23290922000004</v>
      </c>
      <c r="BP30" s="41">
        <v>165.61977377999997</v>
      </c>
      <c r="BQ30" s="41">
        <v>198.96166986000003</v>
      </c>
      <c r="BR30" s="41">
        <v>235.33553444</v>
      </c>
      <c r="BS30" s="41">
        <v>187.73202419000003</v>
      </c>
      <c r="BT30" s="41">
        <v>200.55913892999999</v>
      </c>
      <c r="BU30" s="41">
        <v>215.44595187000002</v>
      </c>
      <c r="BV30" s="41">
        <v>170.08152580999996</v>
      </c>
      <c r="BW30" s="41">
        <v>207.69544346000004</v>
      </c>
      <c r="BX30" s="41">
        <v>211.44077181999998</v>
      </c>
      <c r="BY30" s="41">
        <v>161.37565407000002</v>
      </c>
      <c r="BZ30" s="41">
        <v>188.83158940999988</v>
      </c>
      <c r="CA30" s="41">
        <v>190.54379087000004</v>
      </c>
      <c r="CB30" s="41">
        <v>152.41275119999997</v>
      </c>
      <c r="CC30" s="41">
        <v>193.15966914000003</v>
      </c>
      <c r="CD30" s="41">
        <v>209.99089457999997</v>
      </c>
      <c r="CE30" s="41">
        <v>185.95500400000003</v>
      </c>
      <c r="CF30" s="41">
        <v>197.09520383000003</v>
      </c>
      <c r="CG30" s="41">
        <v>158.12404757999997</v>
      </c>
      <c r="CH30" s="41">
        <v>156.92368638999997</v>
      </c>
      <c r="CI30" s="41">
        <v>200.86113745</v>
      </c>
      <c r="CJ30" s="41">
        <v>161.84992002000004</v>
      </c>
      <c r="CK30" s="41">
        <v>186.76574078000002</v>
      </c>
      <c r="CL30" s="41">
        <v>220.61780166</v>
      </c>
      <c r="CM30" s="41">
        <v>165.23367464</v>
      </c>
      <c r="CN30" s="41">
        <v>145.52256543999999</v>
      </c>
      <c r="CO30" s="41">
        <v>202.2819159</v>
      </c>
      <c r="CP30" s="41">
        <v>174.79702089</v>
      </c>
      <c r="CQ30" s="41">
        <v>191.15117719</v>
      </c>
      <c r="CR30" s="41">
        <v>186.12378722</v>
      </c>
      <c r="CS30" s="41">
        <v>156.89593196000001</v>
      </c>
      <c r="CT30" s="41">
        <v>182.72780293999998</v>
      </c>
      <c r="CU30" s="41">
        <v>249.23061185</v>
      </c>
      <c r="CV30" s="41">
        <v>174.00572663999998</v>
      </c>
      <c r="CW30" s="41">
        <v>193.85727775000001</v>
      </c>
      <c r="CX30" s="41">
        <v>203.65785982</v>
      </c>
      <c r="CY30" s="41">
        <v>201.24033759</v>
      </c>
      <c r="CZ30" s="41">
        <v>170.90640596</v>
      </c>
      <c r="DA30" s="41">
        <v>257.82931935000005</v>
      </c>
      <c r="DB30" s="41">
        <v>208.70305621</v>
      </c>
      <c r="DC30" s="41">
        <v>231.89812205999999</v>
      </c>
      <c r="DD30" s="41">
        <v>189.67536905999998</v>
      </c>
      <c r="DE30" s="41">
        <v>185.01745318000002</v>
      </c>
      <c r="DF30" s="41">
        <v>217.97767603</v>
      </c>
      <c r="DG30" s="41">
        <v>200.43505829</v>
      </c>
      <c r="DH30" s="41">
        <v>187.02253944000003</v>
      </c>
      <c r="DI30" s="41">
        <v>222.54879460999999</v>
      </c>
      <c r="DJ30" s="41">
        <v>252.23816434</v>
      </c>
      <c r="DK30" s="41">
        <v>242.11779099</v>
      </c>
      <c r="DL30" s="41">
        <v>205.85745725000001</v>
      </c>
      <c r="DM30" s="41">
        <v>240.69434129999996</v>
      </c>
      <c r="DN30" s="41">
        <v>219.74042309999996</v>
      </c>
      <c r="DO30" s="41">
        <v>251.83139435000001</v>
      </c>
      <c r="DP30" s="41">
        <v>254.38711425</v>
      </c>
      <c r="DQ30" s="41">
        <v>238.53092134999997</v>
      </c>
    </row>
    <row r="31" spans="1:121" x14ac:dyDescent="0.3">
      <c r="A31" s="20"/>
      <c r="B31" s="26"/>
      <c r="C31" s="25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</row>
    <row r="32" spans="1:121" x14ac:dyDescent="0.3">
      <c r="A32" s="20" t="s">
        <v>127</v>
      </c>
      <c r="B32" s="24" t="s">
        <v>128</v>
      </c>
      <c r="C32" s="25" t="s">
        <v>127</v>
      </c>
      <c r="D32" s="41" t="e">
        <f>D21-D30</f>
        <v>#REF!</v>
      </c>
      <c r="E32" s="41" t="e">
        <f t="shared" ref="E32:L32" si="2">E21-E30</f>
        <v>#REF!</v>
      </c>
      <c r="F32" s="41" t="e">
        <f t="shared" si="2"/>
        <v>#REF!</v>
      </c>
      <c r="G32" s="41" t="e">
        <f t="shared" si="2"/>
        <v>#REF!</v>
      </c>
      <c r="H32" s="41" t="e">
        <f t="shared" si="2"/>
        <v>#REF!</v>
      </c>
      <c r="I32" s="41" t="e">
        <f t="shared" si="2"/>
        <v>#REF!</v>
      </c>
      <c r="J32" s="41" t="e">
        <f t="shared" si="2"/>
        <v>#REF!</v>
      </c>
      <c r="K32" s="41" t="e">
        <f t="shared" si="2"/>
        <v>#REF!</v>
      </c>
      <c r="L32" s="41" t="e">
        <f t="shared" si="2"/>
        <v>#REF!</v>
      </c>
      <c r="M32" s="41">
        <v>77.56995357000001</v>
      </c>
      <c r="N32" s="41">
        <v>31.438613040000007</v>
      </c>
      <c r="O32" s="41">
        <v>-0.64087265000003413</v>
      </c>
      <c r="P32" s="41">
        <v>76.223742540000046</v>
      </c>
      <c r="Q32" s="41">
        <v>7.9368818400002112</v>
      </c>
      <c r="R32" s="41">
        <v>81.153803579999817</v>
      </c>
      <c r="S32" s="41">
        <v>44.297120690000014</v>
      </c>
      <c r="T32" s="41">
        <v>49.599965160000124</v>
      </c>
      <c r="U32" s="41">
        <v>104.45612140999987</v>
      </c>
      <c r="V32" s="41">
        <v>40.507061629999981</v>
      </c>
      <c r="W32" s="41">
        <v>36.57566935000014</v>
      </c>
      <c r="X32" s="41">
        <v>121.20043053999979</v>
      </c>
      <c r="Y32" s="41">
        <v>99.020273660000029</v>
      </c>
      <c r="Z32" s="41">
        <v>-15.822797909999991</v>
      </c>
      <c r="AA32" s="41">
        <v>69.483186330000024</v>
      </c>
      <c r="AB32" s="41">
        <v>49.591233080000094</v>
      </c>
      <c r="AC32" s="41">
        <v>7.497880879999741</v>
      </c>
      <c r="AD32" s="41">
        <v>48.414728710000162</v>
      </c>
      <c r="AE32" s="41">
        <v>73.284242080000041</v>
      </c>
      <c r="AF32" s="41">
        <v>95.147088682500026</v>
      </c>
      <c r="AG32" s="41">
        <v>84.101018242500032</v>
      </c>
      <c r="AH32" s="41">
        <v>61.909561982500065</v>
      </c>
      <c r="AI32" s="41">
        <v>83.841934752500123</v>
      </c>
      <c r="AJ32" s="41">
        <v>89.713551892499851</v>
      </c>
      <c r="AK32" s="41">
        <v>79.687408552500074</v>
      </c>
      <c r="AL32" s="41">
        <v>30.776197292500171</v>
      </c>
      <c r="AM32" s="41">
        <v>17.718492792499745</v>
      </c>
      <c r="AN32" s="41">
        <v>71.59398401250013</v>
      </c>
      <c r="AO32" s="41">
        <v>51.417328622499952</v>
      </c>
      <c r="AP32" s="41">
        <v>90.528028882499939</v>
      </c>
      <c r="AQ32" s="41">
        <v>35.14589440249992</v>
      </c>
      <c r="AR32" s="41">
        <v>137.76129903999998</v>
      </c>
      <c r="AS32" s="41">
        <v>219.65221739000003</v>
      </c>
      <c r="AT32" s="41">
        <v>14.443751980000059</v>
      </c>
      <c r="AU32" s="41">
        <v>50.888597750000002</v>
      </c>
      <c r="AV32" s="41">
        <v>131.66858999000007</v>
      </c>
      <c r="AW32" s="41">
        <v>48.94312444000002</v>
      </c>
      <c r="AX32" s="41">
        <v>3.968921239999986</v>
      </c>
      <c r="AY32" s="41">
        <v>18.80179051999994</v>
      </c>
      <c r="AZ32" s="41">
        <v>13.402799890000011</v>
      </c>
      <c r="BA32" s="41">
        <v>62.344070170000037</v>
      </c>
      <c r="BB32" s="41">
        <v>121.91043339999999</v>
      </c>
      <c r="BC32" s="41">
        <v>46.546529289999938</v>
      </c>
      <c r="BD32" s="41">
        <v>88.619055659999958</v>
      </c>
      <c r="BE32" s="41">
        <v>110.89079005000002</v>
      </c>
      <c r="BF32" s="41">
        <v>43.27900371000004</v>
      </c>
      <c r="BG32" s="41">
        <v>26.003251140000032</v>
      </c>
      <c r="BH32" s="41">
        <v>128.34746269000004</v>
      </c>
      <c r="BI32" s="41">
        <v>50.397736150000014</v>
      </c>
      <c r="BJ32" s="41">
        <v>-18.347936920000024</v>
      </c>
      <c r="BK32" s="41">
        <v>57.94916894000005</v>
      </c>
      <c r="BL32" s="41">
        <v>25.801491639999995</v>
      </c>
      <c r="BM32" s="41">
        <v>1.3244966499999578</v>
      </c>
      <c r="BN32" s="41">
        <v>139.65329048999999</v>
      </c>
      <c r="BO32" s="41">
        <v>35.50906041999994</v>
      </c>
      <c r="BP32" s="41">
        <v>59.078541370000039</v>
      </c>
      <c r="BQ32" s="41">
        <v>112.18514809000004</v>
      </c>
      <c r="BR32" s="41">
        <v>-19.252461429999983</v>
      </c>
      <c r="BS32" s="41">
        <v>24.966218199999958</v>
      </c>
      <c r="BT32" s="41">
        <v>113.30112540000002</v>
      </c>
      <c r="BU32" s="41">
        <v>8.3592326199999718</v>
      </c>
      <c r="BV32" s="41">
        <v>15.897089880000067</v>
      </c>
      <c r="BW32" s="41">
        <v>-35.274236209999998</v>
      </c>
      <c r="BX32" s="41">
        <v>-83.250780369999973</v>
      </c>
      <c r="BY32" s="41">
        <v>-23.312235360000045</v>
      </c>
      <c r="BZ32" s="41">
        <v>-0.87296158999990325</v>
      </c>
      <c r="CA32" s="41">
        <v>-38.540745360000045</v>
      </c>
      <c r="CB32" s="41">
        <v>-11.148065699999961</v>
      </c>
      <c r="CC32" s="41">
        <v>-24.520481490000037</v>
      </c>
      <c r="CD32" s="41">
        <v>-64.122797979999973</v>
      </c>
      <c r="CE32" s="41">
        <v>-51.469321690000072</v>
      </c>
      <c r="CF32" s="41">
        <v>1.0502774599999327</v>
      </c>
      <c r="CG32" s="41">
        <v>1.0750878600000249</v>
      </c>
      <c r="CH32" s="41">
        <v>-34.77905970999997</v>
      </c>
      <c r="CI32" s="41">
        <v>-56.573426420000004</v>
      </c>
      <c r="CJ32" s="41">
        <v>-31.002807280000042</v>
      </c>
      <c r="CK32" s="41">
        <v>-28.170335060000042</v>
      </c>
      <c r="CL32" s="41">
        <v>17.147046930000016</v>
      </c>
      <c r="CM32" s="41">
        <v>-10.129704120000042</v>
      </c>
      <c r="CN32" s="41">
        <v>-43.886124730000006</v>
      </c>
      <c r="CO32" s="41">
        <v>-32.210394349999973</v>
      </c>
      <c r="CP32" s="41">
        <v>-39.71343539999998</v>
      </c>
      <c r="CQ32" s="41">
        <v>-66.419994090000017</v>
      </c>
      <c r="CR32" s="41">
        <v>209.30919833000002</v>
      </c>
      <c r="CS32" s="41">
        <v>13.820439429999993</v>
      </c>
      <c r="CT32" s="41">
        <v>-43.931468029999991</v>
      </c>
      <c r="CU32" s="41">
        <v>-109.14983158000001</v>
      </c>
      <c r="CV32" s="41">
        <v>-26.342427649999962</v>
      </c>
      <c r="CW32" s="41">
        <v>-28.560978560000024</v>
      </c>
      <c r="CX32" s="41">
        <v>33.934141799999992</v>
      </c>
      <c r="CY32" s="41">
        <v>25.52539766999999</v>
      </c>
      <c r="CZ32" s="41">
        <v>59.847537329999966</v>
      </c>
      <c r="DA32" s="41">
        <v>-15.151519140000033</v>
      </c>
      <c r="DB32" s="41">
        <v>-14.755102339999979</v>
      </c>
      <c r="DC32" s="41">
        <v>-24.655606459999944</v>
      </c>
      <c r="DD32" s="41">
        <v>39.429269150000039</v>
      </c>
      <c r="DE32" s="41">
        <v>30.389860090000013</v>
      </c>
      <c r="DF32" s="41">
        <v>-29.715814779999988</v>
      </c>
      <c r="DG32" s="41">
        <v>-14.532754760000017</v>
      </c>
      <c r="DH32" s="41">
        <v>10.235343269999959</v>
      </c>
      <c r="DI32" s="41">
        <v>-28.79913535</v>
      </c>
      <c r="DJ32" s="41">
        <v>104.79159000999996</v>
      </c>
      <c r="DK32" s="41">
        <v>24.160185130000002</v>
      </c>
      <c r="DL32" s="41">
        <v>23.048287090000002</v>
      </c>
      <c r="DM32" s="41">
        <v>129.96758179000005</v>
      </c>
      <c r="DN32" s="41">
        <v>60.541959370000001</v>
      </c>
      <c r="DO32" s="41">
        <v>8.6594925400000591</v>
      </c>
      <c r="DP32" s="41">
        <v>38.18440302999997</v>
      </c>
      <c r="DQ32" s="41">
        <v>87.740420419999907</v>
      </c>
    </row>
    <row r="33" spans="1:121" x14ac:dyDescent="0.3">
      <c r="A33" s="20" t="s">
        <v>129</v>
      </c>
      <c r="B33" s="24" t="s">
        <v>130</v>
      </c>
      <c r="C33" s="25" t="s">
        <v>129</v>
      </c>
      <c r="D33" s="29" t="e">
        <f>D32/D$55</f>
        <v>#REF!</v>
      </c>
      <c r="E33" s="29" t="e">
        <f t="shared" ref="E33:L33" si="3">E32/E$55</f>
        <v>#REF!</v>
      </c>
      <c r="F33" s="29" t="e">
        <f t="shared" si="3"/>
        <v>#REF!</v>
      </c>
      <c r="G33" s="29" t="e">
        <f t="shared" si="3"/>
        <v>#REF!</v>
      </c>
      <c r="H33" s="29" t="e">
        <f t="shared" si="3"/>
        <v>#REF!</v>
      </c>
      <c r="I33" s="29" t="e">
        <f t="shared" si="3"/>
        <v>#REF!</v>
      </c>
      <c r="J33" s="29" t="e">
        <f t="shared" si="3"/>
        <v>#REF!</v>
      </c>
      <c r="K33" s="29" t="e">
        <f t="shared" si="3"/>
        <v>#REF!</v>
      </c>
      <c r="L33" s="29" t="e">
        <f t="shared" si="3"/>
        <v>#REF!</v>
      </c>
      <c r="M33" s="29">
        <v>7.8974834227371216E-3</v>
      </c>
      <c r="N33" s="29">
        <v>3.2008002311512424E-3</v>
      </c>
      <c r="O33" s="29">
        <v>-6.5247958733061779E-5</v>
      </c>
      <c r="P33" s="29">
        <v>7.7604241774542641E-3</v>
      </c>
      <c r="Q33" s="29">
        <v>8.080627855869551E-4</v>
      </c>
      <c r="R33" s="29">
        <v>8.2623591863665077E-3</v>
      </c>
      <c r="S33" s="29">
        <v>4.509939225483291E-3</v>
      </c>
      <c r="T33" s="29">
        <v>5.0498277308616904E-3</v>
      </c>
      <c r="U33" s="29">
        <v>1.0634794134489901E-2</v>
      </c>
      <c r="V33" s="29">
        <v>4.1240690886585477E-3</v>
      </c>
      <c r="W33" s="29">
        <v>3.7238096591932809E-3</v>
      </c>
      <c r="X33" s="29">
        <v>1.2339550908129417E-2</v>
      </c>
      <c r="Y33" s="29">
        <v>9.5882065367409192E-3</v>
      </c>
      <c r="Z33" s="29">
        <v>-1.5321332565805435E-3</v>
      </c>
      <c r="AA33" s="29">
        <v>6.7281084644388095E-3</v>
      </c>
      <c r="AB33" s="29">
        <v>4.8019558784028835E-3</v>
      </c>
      <c r="AC33" s="29">
        <v>7.2602536640291337E-4</v>
      </c>
      <c r="AD33" s="29">
        <v>4.6880340877030217E-3</v>
      </c>
      <c r="AE33" s="29">
        <v>7.096167511758825E-3</v>
      </c>
      <c r="AF33" s="29">
        <v>9.4116353451515339E-3</v>
      </c>
      <c r="AG33" s="29">
        <v>8.31899458842748E-3</v>
      </c>
      <c r="AH33" s="29">
        <v>6.1238891260423315E-3</v>
      </c>
      <c r="AI33" s="29">
        <v>8.2933669064290828E-3</v>
      </c>
      <c r="AJ33" s="29">
        <v>8.8741678554988268E-3</v>
      </c>
      <c r="AK33" s="29">
        <v>7.8824149144374449E-3</v>
      </c>
      <c r="AL33" s="29">
        <v>3.0442796541469627E-3</v>
      </c>
      <c r="AM33" s="29">
        <v>1.7526547090176467E-3</v>
      </c>
      <c r="AN33" s="29">
        <v>7.0818401252480158E-3</v>
      </c>
      <c r="AO33" s="29">
        <v>5.0860321016400955E-3</v>
      </c>
      <c r="AP33" s="29">
        <v>8.9547332257381308E-3</v>
      </c>
      <c r="AQ33" s="29">
        <v>3.4765156409496179E-3</v>
      </c>
      <c r="AR33" s="29">
        <v>1.2085298324193128E-2</v>
      </c>
      <c r="AS33" s="29">
        <v>1.9269291108803356E-2</v>
      </c>
      <c r="AT33" s="29">
        <v>1.2670978918997561E-3</v>
      </c>
      <c r="AU33" s="29">
        <v>4.4642718194029402E-3</v>
      </c>
      <c r="AV33" s="29">
        <v>1.1550807092004758E-2</v>
      </c>
      <c r="AW33" s="29">
        <v>4.293602513168549E-3</v>
      </c>
      <c r="AX33" s="29">
        <v>3.4817904262574636E-4</v>
      </c>
      <c r="AY33" s="29">
        <v>1.6494127817218757E-3</v>
      </c>
      <c r="AZ33" s="29">
        <v>1.1757789464737977E-3</v>
      </c>
      <c r="BA33" s="29">
        <v>5.4692188009210886E-3</v>
      </c>
      <c r="BB33" s="29">
        <v>1.0694759462473474E-2</v>
      </c>
      <c r="BC33" s="29">
        <v>4.0833579266852616E-3</v>
      </c>
      <c r="BD33" s="29">
        <v>7.5652323048264556E-3</v>
      </c>
      <c r="BE33" s="29">
        <v>9.4665259175476593E-3</v>
      </c>
      <c r="BF33" s="29">
        <v>3.6946423604848023E-3</v>
      </c>
      <c r="BG33" s="29">
        <v>2.2198457666891785E-3</v>
      </c>
      <c r="BH33" s="29">
        <v>1.0956767297433161E-2</v>
      </c>
      <c r="BI33" s="29">
        <v>4.3023543725731047E-3</v>
      </c>
      <c r="BJ33" s="29">
        <v>-1.5663268365965599E-3</v>
      </c>
      <c r="BK33" s="29">
        <v>4.947005151857138E-3</v>
      </c>
      <c r="BL33" s="29">
        <v>2.2026219599600477E-3</v>
      </c>
      <c r="BM33" s="29">
        <v>1.1306964139471066E-4</v>
      </c>
      <c r="BN33" s="29">
        <v>1.1921923302181368E-2</v>
      </c>
      <c r="BO33" s="29">
        <v>3.0313377749597442E-3</v>
      </c>
      <c r="BP33" s="29">
        <v>5.5417336201282492E-3</v>
      </c>
      <c r="BQ33" s="29">
        <v>1.0523282945592793E-2</v>
      </c>
      <c r="BR33" s="29">
        <v>-1.8059351213270014E-3</v>
      </c>
      <c r="BS33" s="29">
        <v>2.34190160349244E-3</v>
      </c>
      <c r="BT33" s="29">
        <v>1.062796476126923E-2</v>
      </c>
      <c r="BU33" s="29">
        <v>7.8411956988921449E-4</v>
      </c>
      <c r="BV33" s="29">
        <v>1.4911918169823438E-3</v>
      </c>
      <c r="BW33" s="29">
        <v>-3.3088227331991445E-3</v>
      </c>
      <c r="BX33" s="29">
        <v>-7.8091577378147014E-3</v>
      </c>
      <c r="BY33" s="29">
        <v>-2.1867533534004504E-3</v>
      </c>
      <c r="BZ33" s="29">
        <v>-8.1886256501919336E-5</v>
      </c>
      <c r="CA33" s="29">
        <v>-3.6152304940753133E-3</v>
      </c>
      <c r="CB33" s="29">
        <v>-1.2252199079041074E-3</v>
      </c>
      <c r="CC33" s="29">
        <v>-2.694905365775008E-3</v>
      </c>
      <c r="CD33" s="29">
        <v>-7.0473686422218998E-3</v>
      </c>
      <c r="CE33" s="29">
        <v>-5.6566976978713887E-3</v>
      </c>
      <c r="CF33" s="29">
        <v>1.1542996672641442E-4</v>
      </c>
      <c r="CG33" s="29">
        <v>1.1815673537141597E-4</v>
      </c>
      <c r="CH33" s="29">
        <v>-3.8223668106726143E-3</v>
      </c>
      <c r="CI33" s="29">
        <v>-6.2176605496801519E-3</v>
      </c>
      <c r="CJ33" s="29">
        <v>-3.4073405828932797E-3</v>
      </c>
      <c r="CK33" s="29">
        <v>-3.0960398204184624E-3</v>
      </c>
      <c r="CL33" s="29">
        <v>1.8845334989730192E-3</v>
      </c>
      <c r="CM33" s="29">
        <v>-1.1132976323419365E-3</v>
      </c>
      <c r="CN33" s="29">
        <v>-4.3527580626416826E-3</v>
      </c>
      <c r="CO33" s="29">
        <v>-3.1947239490933846E-3</v>
      </c>
      <c r="CP33" s="29">
        <v>-3.93889816419317E-3</v>
      </c>
      <c r="CQ33" s="29">
        <v>-6.5877351115995976E-3</v>
      </c>
      <c r="CR33" s="29">
        <v>2.0759916858030913E-2</v>
      </c>
      <c r="CS33" s="29">
        <v>1.3707528183061672E-3</v>
      </c>
      <c r="CT33" s="29">
        <v>-4.3572553477375063E-3</v>
      </c>
      <c r="CU33" s="29">
        <v>-1.0825809122331834E-2</v>
      </c>
      <c r="CV33" s="29">
        <v>-2.6127213338732291E-3</v>
      </c>
      <c r="CW33" s="29">
        <v>-2.8327638967628735E-3</v>
      </c>
      <c r="CX33" s="29">
        <v>3.3656904141687719E-3</v>
      </c>
      <c r="CY33" s="29">
        <v>2.5316858390614992E-3</v>
      </c>
      <c r="CZ33" s="29">
        <v>5.0424842432218401E-3</v>
      </c>
      <c r="DA33" s="29">
        <v>-1.2765988365243289E-3</v>
      </c>
      <c r="DB33" s="29">
        <v>-1.2431985404231442E-3</v>
      </c>
      <c r="DC33" s="29">
        <v>-2.0773704755150768E-3</v>
      </c>
      <c r="DD33" s="29">
        <v>3.3221328275267947E-3</v>
      </c>
      <c r="DE33" s="29">
        <v>2.5605128881506377E-3</v>
      </c>
      <c r="DF33" s="29">
        <v>-2.5037208628388634E-3</v>
      </c>
      <c r="DG33" s="29">
        <v>-1.2244645336671753E-3</v>
      </c>
      <c r="DH33" s="29">
        <v>8.6238397544003884E-4</v>
      </c>
      <c r="DI33" s="29">
        <v>-2.4264855781792314E-3</v>
      </c>
      <c r="DJ33" s="29">
        <v>8.8292679201473212E-3</v>
      </c>
      <c r="DK33" s="29">
        <v>2.0356285031343942E-3</v>
      </c>
      <c r="DL33" s="29">
        <v>1.7449167857156848E-3</v>
      </c>
      <c r="DM33" s="29">
        <v>9.8394563630128419E-3</v>
      </c>
      <c r="DN33" s="29">
        <v>4.5834504200819538E-3</v>
      </c>
      <c r="DO33" s="29">
        <v>6.5558424492992786E-4</v>
      </c>
      <c r="DP33" s="29">
        <v>2.8908267907027272E-3</v>
      </c>
      <c r="DQ33" s="29">
        <v>6.6425644464934968E-3</v>
      </c>
    </row>
    <row r="34" spans="1:121" x14ac:dyDescent="0.3">
      <c r="A34" s="20"/>
      <c r="B34" s="26"/>
      <c r="C34" s="25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</row>
    <row r="35" spans="1:121" x14ac:dyDescent="0.3">
      <c r="A35" s="20"/>
      <c r="B35" s="24" t="s">
        <v>131</v>
      </c>
      <c r="C35" s="25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</row>
    <row r="36" spans="1:121" x14ac:dyDescent="0.3">
      <c r="A36" s="20"/>
      <c r="B36" s="24" t="s">
        <v>93</v>
      </c>
      <c r="C36" s="25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</row>
    <row r="37" spans="1:121" x14ac:dyDescent="0.3">
      <c r="A37" s="20" t="s">
        <v>132</v>
      </c>
      <c r="B37" s="30" t="s">
        <v>133</v>
      </c>
      <c r="C37" s="25" t="s">
        <v>132</v>
      </c>
      <c r="D37" s="41" t="e">
        <f>#REF!</f>
        <v>#REF!</v>
      </c>
      <c r="E37" s="41" t="e">
        <f>#REF!</f>
        <v>#REF!</v>
      </c>
      <c r="F37" s="41" t="e">
        <f>#REF!</f>
        <v>#REF!</v>
      </c>
      <c r="G37" s="41" t="e">
        <f>#REF!</f>
        <v>#REF!</v>
      </c>
      <c r="H37" s="41" t="e">
        <f>#REF!</f>
        <v>#REF!</v>
      </c>
      <c r="I37" s="41" t="e">
        <f>#REF!</f>
        <v>#REF!</v>
      </c>
      <c r="J37" s="41" t="e">
        <f>#REF!</f>
        <v>#REF!</v>
      </c>
      <c r="K37" s="41" t="e">
        <f>#REF!</f>
        <v>#REF!</v>
      </c>
      <c r="L37" s="41" t="e">
        <f>#REF!</f>
        <v>#REF!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1.087398E-2</v>
      </c>
      <c r="T37" s="41">
        <v>0</v>
      </c>
      <c r="U37" s="41">
        <v>0</v>
      </c>
      <c r="V37" s="41">
        <v>0</v>
      </c>
      <c r="W37" s="41">
        <v>0</v>
      </c>
      <c r="X37" s="41">
        <v>188.1627834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2.3645244399999998</v>
      </c>
      <c r="AI37" s="41">
        <v>0</v>
      </c>
      <c r="AJ37" s="41">
        <v>6.2000000000002053E-3</v>
      </c>
      <c r="AK37" s="41">
        <v>6.7957499999999893E-2</v>
      </c>
      <c r="AL37" s="41">
        <v>2.8000000000001357E-3</v>
      </c>
      <c r="AM37" s="41">
        <v>0</v>
      </c>
      <c r="AN37" s="41">
        <v>0</v>
      </c>
      <c r="AO37" s="41">
        <v>0</v>
      </c>
      <c r="AP37" s="41">
        <v>0</v>
      </c>
      <c r="AQ37" s="41">
        <v>2.9354999999999798E-2</v>
      </c>
      <c r="AR37" s="41">
        <v>0.25484499999999999</v>
      </c>
      <c r="AS37" s="41">
        <v>0</v>
      </c>
      <c r="AT37" s="41">
        <v>0</v>
      </c>
      <c r="AU37" s="41">
        <v>0</v>
      </c>
      <c r="AV37" s="41">
        <v>0.26227499999999998</v>
      </c>
      <c r="AW37" s="41">
        <v>0</v>
      </c>
      <c r="AX37" s="41">
        <v>0</v>
      </c>
      <c r="AY37" s="41">
        <v>0.17655399999999999</v>
      </c>
      <c r="AZ37" s="41">
        <v>0</v>
      </c>
      <c r="BA37" s="41">
        <v>0.6</v>
      </c>
      <c r="BB37" s="41">
        <v>0.104215</v>
      </c>
      <c r="BC37" s="41">
        <v>0</v>
      </c>
      <c r="BD37" s="41">
        <v>0</v>
      </c>
      <c r="BE37" s="41">
        <v>0</v>
      </c>
      <c r="BF37" s="41">
        <v>0</v>
      </c>
      <c r="BG37" s="41">
        <v>0</v>
      </c>
      <c r="BH37" s="41">
        <v>0</v>
      </c>
      <c r="BI37" s="41">
        <v>0</v>
      </c>
      <c r="BJ37" s="41">
        <v>5.4</v>
      </c>
      <c r="BK37" s="41">
        <v>1.755E-3</v>
      </c>
      <c r="BL37" s="41">
        <v>-0.36886515999999997</v>
      </c>
      <c r="BM37" s="41">
        <v>8.707405E-2</v>
      </c>
      <c r="BN37" s="41">
        <v>0</v>
      </c>
      <c r="BO37" s="41">
        <v>4.3731839999999994E-2</v>
      </c>
      <c r="BP37" s="41">
        <v>9.9000000000000008E-3</v>
      </c>
      <c r="BQ37" s="41">
        <v>0</v>
      </c>
      <c r="BR37" s="41">
        <v>206.16851533000002</v>
      </c>
      <c r="BS37" s="41">
        <v>0.13152023000000002</v>
      </c>
      <c r="BT37" s="41">
        <v>1.1090600000000001E-2</v>
      </c>
      <c r="BU37" s="41">
        <v>0</v>
      </c>
      <c r="BV37" s="41">
        <v>0</v>
      </c>
      <c r="BW37" s="41">
        <v>5.2670000000000002E-2</v>
      </c>
      <c r="BX37" s="41">
        <v>2.4030700000000002E-2</v>
      </c>
      <c r="BY37" s="41">
        <v>0</v>
      </c>
      <c r="BZ37" s="41">
        <v>4.880246249999999</v>
      </c>
      <c r="CA37" s="41">
        <v>4.4999999999999997E-3</v>
      </c>
      <c r="CB37" s="41">
        <v>8.0560000000000007E-4</v>
      </c>
      <c r="CC37" s="41">
        <v>0</v>
      </c>
      <c r="CD37" s="41">
        <v>7.2875000000000009E-2</v>
      </c>
      <c r="CE37" s="41">
        <v>7.1607110000000002E-2</v>
      </c>
      <c r="CF37" s="41">
        <v>5.5941499999999998E-2</v>
      </c>
      <c r="CG37" s="41">
        <v>0.18876446</v>
      </c>
      <c r="CH37" s="41">
        <v>5.3E-3</v>
      </c>
      <c r="CI37" s="41">
        <v>0</v>
      </c>
      <c r="CJ37" s="41">
        <v>0.12768499999999999</v>
      </c>
      <c r="CK37" s="41">
        <v>0</v>
      </c>
      <c r="CL37" s="41">
        <v>209.97483314999999</v>
      </c>
      <c r="CM37" s="41">
        <v>0</v>
      </c>
      <c r="CN37" s="41">
        <v>0</v>
      </c>
      <c r="CO37" s="41">
        <v>0</v>
      </c>
      <c r="CP37" s="41">
        <v>0</v>
      </c>
      <c r="CQ37" s="41">
        <v>3.033394E-2</v>
      </c>
      <c r="CR37" s="41">
        <v>5.6026329999999999E-2</v>
      </c>
      <c r="CS37" s="41">
        <v>0</v>
      </c>
      <c r="CT37" s="41">
        <v>0</v>
      </c>
      <c r="CU37" s="41">
        <v>0</v>
      </c>
      <c r="CV37" s="41">
        <v>6.2004900000000002E-2</v>
      </c>
      <c r="CW37" s="41">
        <v>1.4476594199999999</v>
      </c>
      <c r="CX37" s="41">
        <v>0</v>
      </c>
      <c r="CY37" s="41">
        <v>0.18925528</v>
      </c>
      <c r="CZ37" s="41">
        <v>0.74629132999999992</v>
      </c>
      <c r="DA37" s="41">
        <v>0.41641260999999996</v>
      </c>
      <c r="DB37" s="41">
        <v>0</v>
      </c>
      <c r="DC37" s="41">
        <v>0.17070514000000001</v>
      </c>
      <c r="DD37" s="41">
        <v>8.9467199999999997E-2</v>
      </c>
      <c r="DE37" s="41">
        <v>0</v>
      </c>
      <c r="DF37" s="41">
        <v>0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0</v>
      </c>
      <c r="DM37" s="41">
        <v>0</v>
      </c>
      <c r="DN37" s="41">
        <v>0.55325833999999996</v>
      </c>
      <c r="DO37" s="41">
        <v>0.1994774</v>
      </c>
      <c r="DP37" s="41">
        <v>6.2500600000000003E-2</v>
      </c>
      <c r="DQ37" s="41">
        <v>6.7324534500000004</v>
      </c>
    </row>
    <row r="38" spans="1:121" x14ac:dyDescent="0.3">
      <c r="A38" s="20" t="s">
        <v>134</v>
      </c>
      <c r="B38" s="26" t="s">
        <v>135</v>
      </c>
      <c r="C38" s="25" t="s">
        <v>134</v>
      </c>
      <c r="D38" s="41" t="e">
        <f>#REF!</f>
        <v>#REF!</v>
      </c>
      <c r="E38" s="41" t="e">
        <f>#REF!</f>
        <v>#REF!</v>
      </c>
      <c r="F38" s="41" t="e">
        <f>#REF!</f>
        <v>#REF!</v>
      </c>
      <c r="G38" s="41" t="e">
        <f>#REF!</f>
        <v>#REF!</v>
      </c>
      <c r="H38" s="41" t="e">
        <f>#REF!</f>
        <v>#REF!</v>
      </c>
      <c r="I38" s="41" t="e">
        <f>#REF!</f>
        <v>#REF!</v>
      </c>
      <c r="J38" s="41" t="e">
        <f>#REF!</f>
        <v>#REF!</v>
      </c>
      <c r="K38" s="41" t="e">
        <f>#REF!</f>
        <v>#REF!</v>
      </c>
      <c r="L38" s="41" t="e">
        <f>#REF!</f>
        <v>#REF!</v>
      </c>
      <c r="M38" s="41">
        <v>0</v>
      </c>
      <c r="N38" s="41">
        <v>6.3620370000000009E-2</v>
      </c>
      <c r="O38" s="41">
        <v>7.2527999999999482E-4</v>
      </c>
      <c r="P38" s="41">
        <v>0</v>
      </c>
      <c r="Q38" s="41">
        <v>0.24471655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4.7258000000000022E-4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3.1151999999999997E-4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0.19313480999999999</v>
      </c>
      <c r="AQ38" s="41">
        <v>0.96339654000000008</v>
      </c>
      <c r="AR38" s="41">
        <v>0.10951838</v>
      </c>
      <c r="AS38" s="41">
        <v>1.2384799999999999E-3</v>
      </c>
      <c r="AT38" s="41">
        <v>0.26803384999999996</v>
      </c>
      <c r="AU38" s="41">
        <v>0.16407760999999998</v>
      </c>
      <c r="AV38" s="41">
        <v>0.15032187</v>
      </c>
      <c r="AW38" s="41">
        <v>0.18418013</v>
      </c>
      <c r="AX38" s="41">
        <v>0.13531365000000001</v>
      </c>
      <c r="AY38" s="41">
        <v>0.48897613000000001</v>
      </c>
      <c r="AZ38" s="41">
        <v>8.7847000000000001E-4</v>
      </c>
      <c r="BA38" s="41">
        <v>9.9890279999999998E-2</v>
      </c>
      <c r="BB38" s="41">
        <v>6.0391069999999998E-2</v>
      </c>
      <c r="BC38" s="41">
        <v>0.20017454999999998</v>
      </c>
      <c r="BD38" s="41">
        <v>0.10319924000000001</v>
      </c>
      <c r="BE38" s="41">
        <v>0.10123136000000001</v>
      </c>
      <c r="BF38" s="41">
        <v>0.10390368</v>
      </c>
      <c r="BG38" s="41">
        <v>7.8247579999999997E-2</v>
      </c>
      <c r="BH38" s="41">
        <v>2.798376E-2</v>
      </c>
      <c r="BI38" s="41">
        <v>0.170183</v>
      </c>
      <c r="BJ38" s="41">
        <v>0.2019068</v>
      </c>
      <c r="BK38" s="41">
        <v>7.1793559999999992E-2</v>
      </c>
      <c r="BL38" s="41">
        <v>2.7643400000000002E-2</v>
      </c>
      <c r="BM38" s="41">
        <v>0.14787312999999999</v>
      </c>
      <c r="BN38" s="41">
        <v>5.0967309999999995E-2</v>
      </c>
      <c r="BO38" s="41">
        <v>0.35906916999999999</v>
      </c>
      <c r="BP38" s="41">
        <v>3.8100540000000002E-2</v>
      </c>
      <c r="BQ38" s="41">
        <v>0.32252687000000002</v>
      </c>
      <c r="BR38" s="41">
        <v>0.22714661</v>
      </c>
      <c r="BS38" s="41">
        <v>8.62681E-2</v>
      </c>
      <c r="BT38" s="41">
        <v>0.21583426</v>
      </c>
      <c r="BU38" s="41">
        <v>0.12718864999999999</v>
      </c>
      <c r="BV38" s="41">
        <v>0.16401925000000001</v>
      </c>
      <c r="BW38" s="41">
        <v>8.0220630000000001E-2</v>
      </c>
      <c r="BX38" s="41">
        <v>0.11724968</v>
      </c>
      <c r="BY38" s="41">
        <v>0.22989590000000004</v>
      </c>
      <c r="BZ38" s="41">
        <v>0.25943201999999999</v>
      </c>
      <c r="CA38" s="41">
        <v>0.30853409999999998</v>
      </c>
      <c r="CB38" s="41">
        <v>0.37265809999999999</v>
      </c>
      <c r="CC38" s="41">
        <v>0.42011902000000001</v>
      </c>
      <c r="CD38" s="41">
        <v>0.23118236999999997</v>
      </c>
      <c r="CE38" s="41">
        <v>0.15551087</v>
      </c>
      <c r="CF38" s="41">
        <v>0.13858814999999999</v>
      </c>
      <c r="CG38" s="41">
        <v>9.3012529999999996E-2</v>
      </c>
      <c r="CH38" s="41">
        <v>7.2795220000000008E-2</v>
      </c>
      <c r="CI38" s="41">
        <v>5.0201379999999997E-2</v>
      </c>
      <c r="CJ38" s="41">
        <v>9.1213779999999994E-2</v>
      </c>
      <c r="CK38" s="41">
        <v>0.11648996</v>
      </c>
      <c r="CL38" s="41">
        <v>0.17895226</v>
      </c>
      <c r="CM38" s="41">
        <v>0.16586257999999998</v>
      </c>
      <c r="CN38" s="41">
        <v>0.14407045000000002</v>
      </c>
      <c r="CO38" s="41">
        <v>8.0978960000000003E-2</v>
      </c>
      <c r="CP38" s="41">
        <v>6.3838949999999992E-2</v>
      </c>
      <c r="CQ38" s="41">
        <v>0.14495945000000002</v>
      </c>
      <c r="CR38" s="41">
        <v>7.5432960000000007E-2</v>
      </c>
      <c r="CS38" s="41">
        <v>0.10046074000000001</v>
      </c>
      <c r="CT38" s="41">
        <v>8.5877330000000002E-2</v>
      </c>
      <c r="CU38" s="41">
        <v>7.9424600000000012E-2</v>
      </c>
      <c r="CV38" s="41">
        <v>3.4380649999999999E-2</v>
      </c>
      <c r="CW38" s="41">
        <v>0.14174069</v>
      </c>
      <c r="CX38" s="41">
        <v>5.6380839999999995E-2</v>
      </c>
      <c r="CY38" s="41">
        <v>7.0817899999999989E-2</v>
      </c>
      <c r="CZ38" s="41">
        <v>0.15460905999999999</v>
      </c>
      <c r="DA38" s="41">
        <v>-5.05783E-2</v>
      </c>
      <c r="DB38" s="41">
        <v>1.358315E-2</v>
      </c>
      <c r="DC38" s="41">
        <v>0.13559889000000003</v>
      </c>
      <c r="DD38" s="41">
        <v>-8.3719350000000012E-2</v>
      </c>
      <c r="DE38" s="41">
        <v>4.4029749999999999E-2</v>
      </c>
      <c r="DF38" s="41">
        <v>4.0474169999999997E-2</v>
      </c>
      <c r="DG38" s="41">
        <v>8.6650279999999996E-2</v>
      </c>
      <c r="DH38" s="41">
        <v>4.40078E-2</v>
      </c>
      <c r="DI38" s="41">
        <v>5.5386440000000002E-2</v>
      </c>
      <c r="DJ38" s="41">
        <v>5.663928E-2</v>
      </c>
      <c r="DK38" s="41">
        <v>4.8645019999999997E-2</v>
      </c>
      <c r="DL38" s="41">
        <v>9.2688229999999996E-2</v>
      </c>
      <c r="DM38" s="41">
        <v>0.1124758</v>
      </c>
      <c r="DN38" s="41">
        <v>0.15267698000000002</v>
      </c>
      <c r="DO38" s="41">
        <v>0.31822349</v>
      </c>
      <c r="DP38" s="41">
        <v>3.7387030000000002E-2</v>
      </c>
      <c r="DQ38" s="41">
        <v>0.18903596</v>
      </c>
    </row>
    <row r="39" spans="1:121" x14ac:dyDescent="0.3">
      <c r="A39" s="20" t="s">
        <v>136</v>
      </c>
      <c r="B39" s="26" t="s">
        <v>137</v>
      </c>
      <c r="C39" s="25" t="s">
        <v>136</v>
      </c>
      <c r="D39" s="41" t="e">
        <f>#REF!</f>
        <v>#REF!</v>
      </c>
      <c r="E39" s="41" t="e">
        <f>#REF!</f>
        <v>#REF!</v>
      </c>
      <c r="F39" s="41" t="e">
        <f>#REF!</f>
        <v>#REF!</v>
      </c>
      <c r="G39" s="41" t="e">
        <f>#REF!</f>
        <v>#REF!</v>
      </c>
      <c r="H39" s="41" t="e">
        <f>#REF!</f>
        <v>#REF!</v>
      </c>
      <c r="I39" s="41" t="e">
        <f>#REF!</f>
        <v>#REF!</v>
      </c>
      <c r="J39" s="41" t="e">
        <f>#REF!</f>
        <v>#REF!</v>
      </c>
      <c r="K39" s="41" t="e">
        <f>#REF!</f>
        <v>#REF!</v>
      </c>
      <c r="L39" s="41" t="e">
        <f>#REF!</f>
        <v>#REF!</v>
      </c>
      <c r="M39" s="41">
        <v>0</v>
      </c>
      <c r="N39" s="41">
        <v>3.6256169999999997E-2</v>
      </c>
      <c r="O39" s="41">
        <v>9.7241200000000028E-3</v>
      </c>
      <c r="P39" s="41">
        <v>9.7260299999999966E-3</v>
      </c>
      <c r="Q39" s="41">
        <v>3.6656710000000002E-2</v>
      </c>
      <c r="R39" s="41">
        <v>9.9471199999999899E-3</v>
      </c>
      <c r="S39" s="41">
        <v>1.4454310000000012E-2</v>
      </c>
      <c r="T39" s="41">
        <v>0</v>
      </c>
      <c r="U39" s="41">
        <v>2.7466999999999978E-2</v>
      </c>
      <c r="V39" s="41">
        <v>2.2253040000000029E-2</v>
      </c>
      <c r="W39" s="41">
        <v>3.8524849999999999E-2</v>
      </c>
      <c r="X39" s="41">
        <v>6.5821710000000005E-2</v>
      </c>
      <c r="Y39" s="41">
        <v>7.4542960000000005E-2</v>
      </c>
      <c r="Z39" s="41">
        <v>1.1205510000000002E-2</v>
      </c>
      <c r="AA39" s="41">
        <v>4.6298820000000004E-2</v>
      </c>
      <c r="AB39" s="41">
        <v>1.1804199999999987E-2</v>
      </c>
      <c r="AC39" s="41">
        <v>7.2090299999999996E-2</v>
      </c>
      <c r="AD39" s="41">
        <v>0</v>
      </c>
      <c r="AE39" s="41">
        <v>0.16914651999999999</v>
      </c>
      <c r="AF39" s="41">
        <v>5.3062539999999998E-2</v>
      </c>
      <c r="AG39" s="41">
        <v>5.2372139999999991E-2</v>
      </c>
      <c r="AH39" s="41">
        <v>0.27898185999999997</v>
      </c>
      <c r="AI39" s="41">
        <v>3.0000010000000021E-2</v>
      </c>
      <c r="AJ39" s="41">
        <v>0</v>
      </c>
      <c r="AK39" s="41">
        <v>6.4682999999999824E-3</v>
      </c>
      <c r="AL39" s="41">
        <v>2.0001800000000736E-3</v>
      </c>
      <c r="AM39" s="41">
        <v>2.7525229999999956E-2</v>
      </c>
      <c r="AN39" s="41">
        <v>0</v>
      </c>
      <c r="AO39" s="41">
        <v>2.4997739999999991E-2</v>
      </c>
      <c r="AP39" s="41">
        <v>0.19550650999999999</v>
      </c>
      <c r="AQ39" s="41">
        <v>0.72767201999999997</v>
      </c>
      <c r="AR39" s="41">
        <v>1.1126520000000001E-2</v>
      </c>
      <c r="AS39" s="41">
        <v>0.20630308999999999</v>
      </c>
      <c r="AT39" s="41">
        <v>2.19723E-2</v>
      </c>
      <c r="AU39" s="41">
        <v>0</v>
      </c>
      <c r="AV39" s="41">
        <v>1.1128639999999999E-2</v>
      </c>
      <c r="AW39" s="41">
        <v>1.529177E-2</v>
      </c>
      <c r="AX39" s="41">
        <v>1.122601E-2</v>
      </c>
      <c r="AY39" s="41">
        <v>0.19113254000000002</v>
      </c>
      <c r="AZ39" s="41">
        <v>3.1499999999999999E-6</v>
      </c>
      <c r="BA39" s="41">
        <v>2.2384919999999999E-2</v>
      </c>
      <c r="BB39" s="41">
        <v>5.2280650000000005E-2</v>
      </c>
      <c r="BC39" s="41">
        <v>5.4691345199999999</v>
      </c>
      <c r="BD39" s="41">
        <v>3.7064079999999999E-2</v>
      </c>
      <c r="BE39" s="41">
        <v>1.8899999999999999E-6</v>
      </c>
      <c r="BF39" s="41">
        <v>0.20408983999999999</v>
      </c>
      <c r="BG39" s="41">
        <v>6.8216000000000001E-4</v>
      </c>
      <c r="BH39" s="41">
        <v>4.3060000000000004E-5</v>
      </c>
      <c r="BI39" s="41">
        <v>-2.3907E-4</v>
      </c>
      <c r="BJ39" s="41">
        <v>1.112841E-2</v>
      </c>
      <c r="BK39" s="41">
        <v>8.4844433600000002</v>
      </c>
      <c r="BL39" s="41">
        <v>0.30362966999999996</v>
      </c>
      <c r="BM39" s="41">
        <v>1.4853499999999999E-3</v>
      </c>
      <c r="BN39" s="41">
        <v>-5.6243300000000003E-3</v>
      </c>
      <c r="BO39" s="41">
        <v>2.2114188599999998</v>
      </c>
      <c r="BP39" s="41">
        <v>3.8800000000000001E-6</v>
      </c>
      <c r="BQ39" s="41">
        <v>0.31475789000000004</v>
      </c>
      <c r="BR39" s="41">
        <v>2.2256919999999999E-2</v>
      </c>
      <c r="BS39" s="41">
        <v>1.11304E-2</v>
      </c>
      <c r="BT39" s="41">
        <v>1.1133309999999999E-2</v>
      </c>
      <c r="BU39" s="41">
        <v>2.9100000000000001E-6</v>
      </c>
      <c r="BV39" s="41">
        <v>1.1129430000000001E-2</v>
      </c>
      <c r="BW39" s="41">
        <v>8.0270900000000006E-3</v>
      </c>
      <c r="BX39" s="41">
        <v>-1.5738900000000001E-3</v>
      </c>
      <c r="BY39" s="41">
        <v>2.2271159999999957E-2</v>
      </c>
      <c r="BZ39" s="41">
        <v>2.6956680000000066E-2</v>
      </c>
      <c r="CA39" s="41">
        <v>1.1134729999999999E-2</v>
      </c>
      <c r="CB39" s="41">
        <v>1.1131370000000002E-2</v>
      </c>
      <c r="CC39" s="41">
        <v>1.1130399999999999E-2</v>
      </c>
      <c r="CD39" s="41">
        <v>1.1128369999999999E-2</v>
      </c>
      <c r="CE39" s="41">
        <v>1.1128000000000001E-2</v>
      </c>
      <c r="CF39" s="41">
        <v>1.112837E-2</v>
      </c>
      <c r="CG39" s="41">
        <v>1.1127629999999999E-2</v>
      </c>
      <c r="CH39" s="41">
        <v>1.1128000000000001E-2</v>
      </c>
      <c r="CI39" s="41">
        <v>1.1126520000000001E-2</v>
      </c>
      <c r="CJ39" s="41">
        <v>0.24299999999999999</v>
      </c>
      <c r="CK39" s="41">
        <v>0</v>
      </c>
      <c r="CL39" s="41">
        <v>2.2000000000000002</v>
      </c>
      <c r="CM39" s="41">
        <v>9.8404759999999994E-2</v>
      </c>
      <c r="CN39" s="41">
        <v>0</v>
      </c>
      <c r="CO39" s="41">
        <v>0.29863604999999999</v>
      </c>
      <c r="CP39" s="41">
        <v>4.6099999999999999E-6</v>
      </c>
      <c r="CQ39" s="41">
        <v>2.2258799999999999E-2</v>
      </c>
      <c r="CR39" s="41">
        <v>1.1131129999999999E-2</v>
      </c>
      <c r="CS39" s="41">
        <v>4.6099999999999999E-6</v>
      </c>
      <c r="CT39" s="41">
        <v>2.2253040000000002E-2</v>
      </c>
      <c r="CU39" s="41">
        <v>0.24301037</v>
      </c>
      <c r="CV39" s="41">
        <v>4.6099999999999999E-6</v>
      </c>
      <c r="CW39" s="41">
        <v>2.225419E-2</v>
      </c>
      <c r="CX39" s="41">
        <v>2.225806E-2</v>
      </c>
      <c r="CY39" s="41">
        <v>1.1126520000000001E-2</v>
      </c>
      <c r="CZ39" s="41">
        <v>4.2857720000000002E-2</v>
      </c>
      <c r="DA39" s="41">
        <v>0.33709227000000003</v>
      </c>
      <c r="DB39" s="41">
        <v>0</v>
      </c>
      <c r="DC39" s="41">
        <v>0</v>
      </c>
      <c r="DD39" s="41">
        <v>0</v>
      </c>
      <c r="DE39" s="41">
        <v>0</v>
      </c>
      <c r="DF39" s="41">
        <v>0.1269248</v>
      </c>
      <c r="DG39" s="41">
        <v>0.30646240000000002</v>
      </c>
      <c r="DH39" s="41">
        <v>3.1731200000000001E-2</v>
      </c>
      <c r="DI39" s="41">
        <v>3.1731200000000001E-2</v>
      </c>
      <c r="DJ39" s="41">
        <v>0</v>
      </c>
      <c r="DK39" s="41">
        <v>6.3462400000000002E-2</v>
      </c>
      <c r="DL39" s="41">
        <v>3.1731200000000001E-2</v>
      </c>
      <c r="DM39" s="41">
        <v>0</v>
      </c>
      <c r="DN39" s="41">
        <v>3.0700970000000001E-2</v>
      </c>
      <c r="DO39" s="41">
        <v>3.0700970000000001E-2</v>
      </c>
      <c r="DP39" s="41">
        <v>3.0700970000000001E-2</v>
      </c>
      <c r="DQ39" s="41">
        <v>3.0700970000000001E-2</v>
      </c>
    </row>
    <row r="40" spans="1:121" x14ac:dyDescent="0.3">
      <c r="A40" s="20" t="s">
        <v>138</v>
      </c>
      <c r="B40" s="26" t="s">
        <v>139</v>
      </c>
      <c r="C40" s="25" t="s">
        <v>138</v>
      </c>
      <c r="D40" s="41" t="e">
        <f>#REF!</f>
        <v>#REF!</v>
      </c>
      <c r="E40" s="41" t="e">
        <f>#REF!</f>
        <v>#REF!</v>
      </c>
      <c r="F40" s="41" t="e">
        <f>#REF!</f>
        <v>#REF!</v>
      </c>
      <c r="G40" s="41" t="e">
        <f>#REF!</f>
        <v>#REF!</v>
      </c>
      <c r="H40" s="41" t="e">
        <f>#REF!</f>
        <v>#REF!</v>
      </c>
      <c r="I40" s="41" t="e">
        <f>#REF!</f>
        <v>#REF!</v>
      </c>
      <c r="J40" s="41" t="e">
        <f>#REF!</f>
        <v>#REF!</v>
      </c>
      <c r="K40" s="41" t="e">
        <f>#REF!</f>
        <v>#REF!</v>
      </c>
      <c r="L40" s="41" t="e">
        <f>#REF!</f>
        <v>#REF!</v>
      </c>
      <c r="M40" s="41">
        <v>0</v>
      </c>
      <c r="N40" s="41">
        <v>0</v>
      </c>
      <c r="O40" s="41">
        <v>4.0528199999999996</v>
      </c>
      <c r="P40" s="41">
        <v>0</v>
      </c>
      <c r="Q40" s="41">
        <v>0</v>
      </c>
      <c r="R40" s="41">
        <v>0</v>
      </c>
      <c r="S40" s="41">
        <v>0</v>
      </c>
      <c r="T40" s="41">
        <v>0.26882233000000078</v>
      </c>
      <c r="U40" s="41">
        <v>3.9871799999999347E-2</v>
      </c>
      <c r="V40" s="41">
        <v>0</v>
      </c>
      <c r="W40" s="41">
        <v>0</v>
      </c>
      <c r="X40" s="41">
        <v>0</v>
      </c>
      <c r="Y40" s="41">
        <v>2.6927669999999997E-2</v>
      </c>
      <c r="Z40" s="41">
        <v>0.90689403999999996</v>
      </c>
      <c r="AA40" s="41">
        <v>0.78603895000000001</v>
      </c>
      <c r="AB40" s="41">
        <v>1.2249254300000001</v>
      </c>
      <c r="AC40" s="41">
        <v>0</v>
      </c>
      <c r="AD40" s="41">
        <v>0</v>
      </c>
      <c r="AE40" s="41">
        <v>0</v>
      </c>
      <c r="AF40" s="41">
        <v>0.49441067</v>
      </c>
      <c r="AG40" s="41">
        <v>0</v>
      </c>
      <c r="AH40" s="41">
        <v>0</v>
      </c>
      <c r="AI40" s="41">
        <v>6.4574149999999941E-2</v>
      </c>
      <c r="AJ40" s="41">
        <v>0</v>
      </c>
      <c r="AK40" s="41">
        <v>0</v>
      </c>
      <c r="AL40" s="41">
        <v>0.35937200000000002</v>
      </c>
      <c r="AM40" s="41">
        <v>0</v>
      </c>
      <c r="AN40" s="41">
        <v>0</v>
      </c>
      <c r="AO40" s="41">
        <v>0</v>
      </c>
      <c r="AP40" s="41">
        <v>0.35816000000000014</v>
      </c>
      <c r="AQ40" s="41">
        <v>4.8859288199999993</v>
      </c>
      <c r="AR40" s="41">
        <v>0</v>
      </c>
      <c r="AS40" s="41">
        <v>0</v>
      </c>
      <c r="AT40" s="41">
        <v>2.0271675299999998</v>
      </c>
      <c r="AU40" s="41">
        <v>6.2497570000000002E-2</v>
      </c>
      <c r="AV40" s="41">
        <v>2.9448801200000001</v>
      </c>
      <c r="AW40" s="41">
        <v>0.55585238000000003</v>
      </c>
      <c r="AX40" s="41">
        <v>0</v>
      </c>
      <c r="AY40" s="41">
        <v>0</v>
      </c>
      <c r="AZ40" s="41">
        <v>0</v>
      </c>
      <c r="BA40" s="41">
        <v>0</v>
      </c>
      <c r="BB40" s="41">
        <v>0.37145332000000003</v>
      </c>
      <c r="BC40" s="41">
        <v>0</v>
      </c>
      <c r="BD40" s="41">
        <v>0</v>
      </c>
      <c r="BE40" s="41">
        <v>0</v>
      </c>
      <c r="BF40" s="41">
        <v>4.6242861500000005</v>
      </c>
      <c r="BG40" s="41">
        <v>0</v>
      </c>
      <c r="BH40" s="41">
        <v>0.50760103999999995</v>
      </c>
      <c r="BI40" s="41">
        <v>0</v>
      </c>
      <c r="BJ40" s="41">
        <v>0.50922380999999994</v>
      </c>
      <c r="BK40" s="41">
        <v>0</v>
      </c>
      <c r="BL40" s="41">
        <v>0.71302871999999995</v>
      </c>
      <c r="BM40" s="41">
        <v>0</v>
      </c>
      <c r="BN40" s="41">
        <v>0</v>
      </c>
      <c r="BO40" s="41">
        <v>0</v>
      </c>
      <c r="BP40" s="41">
        <v>0</v>
      </c>
      <c r="BQ40" s="41">
        <v>0.13278636999999999</v>
      </c>
      <c r="BR40" s="41">
        <v>2.64065897</v>
      </c>
      <c r="BS40" s="41">
        <v>1.0004475500000001</v>
      </c>
      <c r="BT40" s="41">
        <v>0</v>
      </c>
      <c r="BU40" s="41">
        <v>0.56106943999999992</v>
      </c>
      <c r="BV40" s="41">
        <v>0.21838621</v>
      </c>
      <c r="BW40" s="41">
        <v>0</v>
      </c>
      <c r="BX40" s="41">
        <v>0.20333764000000001</v>
      </c>
      <c r="BY40" s="41">
        <v>0.22062666</v>
      </c>
      <c r="BZ40" s="41">
        <v>0</v>
      </c>
      <c r="CA40" s="41">
        <v>-0.42071799999999998</v>
      </c>
      <c r="CB40" s="41">
        <v>0</v>
      </c>
      <c r="CC40" s="41">
        <v>0</v>
      </c>
      <c r="CD40" s="41">
        <v>3.4482500800000002</v>
      </c>
      <c r="CE40" s="41">
        <v>0</v>
      </c>
      <c r="CF40" s="41">
        <v>1.5219989999999999E-2</v>
      </c>
      <c r="CG40" s="41">
        <v>0</v>
      </c>
      <c r="CH40" s="41">
        <v>0</v>
      </c>
      <c r="CI40" s="41">
        <v>0</v>
      </c>
      <c r="CJ40" s="41">
        <v>0</v>
      </c>
      <c r="CK40" s="41">
        <v>0</v>
      </c>
      <c r="CL40" s="41">
        <v>0</v>
      </c>
      <c r="CM40" s="41">
        <v>0</v>
      </c>
      <c r="CN40" s="41">
        <v>0</v>
      </c>
      <c r="CO40" s="41">
        <v>3.86963086</v>
      </c>
      <c r="CP40" s="41">
        <v>0</v>
      </c>
      <c r="CQ40" s="41">
        <v>0</v>
      </c>
      <c r="CR40" s="41">
        <v>0</v>
      </c>
      <c r="CS40" s="41">
        <v>0</v>
      </c>
      <c r="CT40" s="41">
        <v>0</v>
      </c>
      <c r="CU40" s="41">
        <v>0</v>
      </c>
      <c r="CV40" s="41">
        <v>0</v>
      </c>
      <c r="CW40" s="41">
        <v>0</v>
      </c>
      <c r="CX40" s="41">
        <v>0</v>
      </c>
      <c r="CY40" s="41">
        <v>0</v>
      </c>
      <c r="CZ40" s="41">
        <v>0</v>
      </c>
      <c r="DA40" s="41">
        <v>8.8261690000000004E-2</v>
      </c>
      <c r="DB40" s="41">
        <v>0</v>
      </c>
      <c r="DC40" s="41">
        <v>0</v>
      </c>
      <c r="DD40" s="41">
        <v>0</v>
      </c>
      <c r="DE40" s="41">
        <v>0</v>
      </c>
      <c r="DF40" s="41">
        <v>0</v>
      </c>
      <c r="DG40" s="41">
        <v>0</v>
      </c>
      <c r="DH40" s="41">
        <v>0</v>
      </c>
      <c r="DI40" s="41">
        <v>0</v>
      </c>
      <c r="DJ40" s="41">
        <v>0</v>
      </c>
      <c r="DK40" s="41">
        <v>0</v>
      </c>
      <c r="DL40" s="41">
        <v>0</v>
      </c>
      <c r="DM40" s="41">
        <v>0</v>
      </c>
      <c r="DN40" s="41">
        <v>0</v>
      </c>
      <c r="DO40" s="41">
        <v>0</v>
      </c>
      <c r="DP40" s="41">
        <v>0</v>
      </c>
      <c r="DQ40" s="41">
        <v>0</v>
      </c>
    </row>
    <row r="41" spans="1:121" x14ac:dyDescent="0.3">
      <c r="A41" s="20" t="s">
        <v>140</v>
      </c>
      <c r="B41" s="24" t="s">
        <v>141</v>
      </c>
      <c r="C41" s="25" t="s">
        <v>140</v>
      </c>
      <c r="D41" s="41" t="e">
        <f>SUM(D37:D40)</f>
        <v>#REF!</v>
      </c>
      <c r="E41" s="41" t="e">
        <f t="shared" ref="E41:L41" si="4">SUM(E37:E40)</f>
        <v>#REF!</v>
      </c>
      <c r="F41" s="41" t="e">
        <f t="shared" si="4"/>
        <v>#REF!</v>
      </c>
      <c r="G41" s="41" t="e">
        <f t="shared" si="4"/>
        <v>#REF!</v>
      </c>
      <c r="H41" s="41" t="e">
        <f t="shared" si="4"/>
        <v>#REF!</v>
      </c>
      <c r="I41" s="41" t="e">
        <f t="shared" si="4"/>
        <v>#REF!</v>
      </c>
      <c r="J41" s="41" t="e">
        <f t="shared" si="4"/>
        <v>#REF!</v>
      </c>
      <c r="K41" s="41" t="e">
        <f t="shared" si="4"/>
        <v>#REF!</v>
      </c>
      <c r="L41" s="41" t="e">
        <f t="shared" si="4"/>
        <v>#REF!</v>
      </c>
      <c r="M41" s="41">
        <v>0</v>
      </c>
      <c r="N41" s="41">
        <v>9.9876540000000014E-2</v>
      </c>
      <c r="O41" s="41">
        <v>4.0632693999999994</v>
      </c>
      <c r="P41" s="41">
        <v>9.7260299999999966E-3</v>
      </c>
      <c r="Q41" s="41">
        <v>0.28137326000000001</v>
      </c>
      <c r="R41" s="41">
        <v>9.9471199999999899E-3</v>
      </c>
      <c r="S41" s="41">
        <v>2.532829000000001E-2</v>
      </c>
      <c r="T41" s="41">
        <v>0.26882233000000078</v>
      </c>
      <c r="U41" s="41">
        <v>6.7338799999999324E-2</v>
      </c>
      <c r="V41" s="41">
        <v>2.2253040000000029E-2</v>
      </c>
      <c r="W41" s="41">
        <v>3.8524849999999999E-2</v>
      </c>
      <c r="X41" s="41">
        <v>188.22907769</v>
      </c>
      <c r="Y41" s="41">
        <v>0.10147063000000001</v>
      </c>
      <c r="Z41" s="41">
        <v>0.91809954999999999</v>
      </c>
      <c r="AA41" s="41">
        <v>0.83233776999999998</v>
      </c>
      <c r="AB41" s="41">
        <v>1.2367296300000001</v>
      </c>
      <c r="AC41" s="41">
        <v>7.2090299999999996E-2</v>
      </c>
      <c r="AD41" s="41">
        <v>0</v>
      </c>
      <c r="AE41" s="41">
        <v>0.16945804</v>
      </c>
      <c r="AF41" s="41">
        <v>0.54747321000000004</v>
      </c>
      <c r="AG41" s="41">
        <v>5.2372139999999991E-2</v>
      </c>
      <c r="AH41" s="41">
        <v>2.6435062999999999</v>
      </c>
      <c r="AI41" s="41">
        <v>9.4574159999999963E-2</v>
      </c>
      <c r="AJ41" s="41">
        <v>6.2000000000002053E-3</v>
      </c>
      <c r="AK41" s="41">
        <v>7.4425799999999875E-2</v>
      </c>
      <c r="AL41" s="41">
        <v>0.36417218000000023</v>
      </c>
      <c r="AM41" s="41">
        <v>2.7525229999999956E-2</v>
      </c>
      <c r="AN41" s="41">
        <v>0</v>
      </c>
      <c r="AO41" s="41">
        <v>2.4997739999999991E-2</v>
      </c>
      <c r="AP41" s="41">
        <v>0.7468013200000001</v>
      </c>
      <c r="AQ41" s="41">
        <v>6.6063523799999988</v>
      </c>
      <c r="AR41" s="41">
        <v>0.37548990000000004</v>
      </c>
      <c r="AS41" s="41">
        <v>0.20754156999999998</v>
      </c>
      <c r="AT41" s="41">
        <v>2.3171736799999998</v>
      </c>
      <c r="AU41" s="41">
        <v>0.22657517999999999</v>
      </c>
      <c r="AV41" s="41">
        <v>3.3686056300000002</v>
      </c>
      <c r="AW41" s="41">
        <v>0.75532428000000007</v>
      </c>
      <c r="AX41" s="41">
        <v>0.14653966000000002</v>
      </c>
      <c r="AY41" s="41">
        <v>0.85666267000000007</v>
      </c>
      <c r="AZ41" s="41">
        <v>8.8162000000000006E-4</v>
      </c>
      <c r="BA41" s="41">
        <v>0.72227520000000001</v>
      </c>
      <c r="BB41" s="41">
        <v>0.58834004000000006</v>
      </c>
      <c r="BC41" s="41">
        <v>5.6693090699999997</v>
      </c>
      <c r="BD41" s="41">
        <v>0.14026332000000002</v>
      </c>
      <c r="BE41" s="41">
        <v>0.10123325000000001</v>
      </c>
      <c r="BF41" s="41">
        <v>4.9322796700000007</v>
      </c>
      <c r="BG41" s="41">
        <v>7.8929739999999998E-2</v>
      </c>
      <c r="BH41" s="41">
        <v>0.53562785999999996</v>
      </c>
      <c r="BI41" s="41">
        <v>0.16994392999999999</v>
      </c>
      <c r="BJ41" s="41">
        <v>6.1222590200000004</v>
      </c>
      <c r="BK41" s="41">
        <v>8.557991920000001</v>
      </c>
      <c r="BL41" s="41">
        <v>0.67543662999999987</v>
      </c>
      <c r="BM41" s="41">
        <v>0.23643252999999997</v>
      </c>
      <c r="BN41" s="41">
        <v>4.5342979999999991E-2</v>
      </c>
      <c r="BO41" s="41">
        <v>2.6142198699999999</v>
      </c>
      <c r="BP41" s="41">
        <v>4.8004419999999999E-2</v>
      </c>
      <c r="BQ41" s="41">
        <v>0.77007113000000005</v>
      </c>
      <c r="BR41" s="41">
        <v>209.05857783000002</v>
      </c>
      <c r="BS41" s="41">
        <v>1.22936628</v>
      </c>
      <c r="BT41" s="41">
        <v>0.23805817000000001</v>
      </c>
      <c r="BU41" s="41">
        <v>0.6882609999999999</v>
      </c>
      <c r="BV41" s="41">
        <v>0.39353488999999997</v>
      </c>
      <c r="BW41" s="41">
        <v>0.14091772000000002</v>
      </c>
      <c r="BX41" s="41">
        <v>0.34304413</v>
      </c>
      <c r="BY41" s="41">
        <v>0.47279371999999997</v>
      </c>
      <c r="BZ41" s="41">
        <v>5.1666349499999988</v>
      </c>
      <c r="CA41" s="41">
        <v>-9.6549170000000017E-2</v>
      </c>
      <c r="CB41" s="41">
        <v>0.38459507000000004</v>
      </c>
      <c r="CC41" s="41">
        <v>0.43124941999999999</v>
      </c>
      <c r="CD41" s="41">
        <v>3.7634358200000002</v>
      </c>
      <c r="CE41" s="41">
        <v>0.23824598</v>
      </c>
      <c r="CF41" s="41">
        <v>0.22087800999999999</v>
      </c>
      <c r="CG41" s="41">
        <v>0.29290462</v>
      </c>
      <c r="CH41" s="41">
        <v>8.9223220000000006E-2</v>
      </c>
      <c r="CI41" s="41">
        <v>6.1327899999999998E-2</v>
      </c>
      <c r="CJ41" s="41">
        <v>0.46189877999999995</v>
      </c>
      <c r="CK41" s="41">
        <v>0.11648996</v>
      </c>
      <c r="CL41" s="41">
        <v>212.35378540999997</v>
      </c>
      <c r="CM41" s="41">
        <v>0.26426733999999996</v>
      </c>
      <c r="CN41" s="41">
        <v>0.14407045000000002</v>
      </c>
      <c r="CO41" s="41">
        <v>4.2492458700000002</v>
      </c>
      <c r="CP41" s="41">
        <v>6.3843559999999994E-2</v>
      </c>
      <c r="CQ41" s="41">
        <v>0.19755219000000002</v>
      </c>
      <c r="CR41" s="41">
        <v>0.14259042</v>
      </c>
      <c r="CS41" s="41">
        <v>0.10046535000000001</v>
      </c>
      <c r="CT41" s="41">
        <v>0.10813037</v>
      </c>
      <c r="CU41" s="41">
        <v>0.32243496999999999</v>
      </c>
      <c r="CV41" s="41">
        <v>9.6390160000000003E-2</v>
      </c>
      <c r="CW41" s="41">
        <v>1.6116542999999999</v>
      </c>
      <c r="CX41" s="41">
        <v>7.8638899999999998E-2</v>
      </c>
      <c r="CY41" s="41">
        <v>0.27119970000000004</v>
      </c>
      <c r="CZ41" s="41">
        <v>0.94375810999999987</v>
      </c>
      <c r="DA41" s="41">
        <v>0.79118826999999992</v>
      </c>
      <c r="DB41" s="41">
        <v>1.358315E-2</v>
      </c>
      <c r="DC41" s="41">
        <v>0.30630403000000006</v>
      </c>
      <c r="DD41" s="41">
        <v>5.7478499999999849E-3</v>
      </c>
      <c r="DE41" s="41">
        <v>4.4029749999999999E-2</v>
      </c>
      <c r="DF41" s="41">
        <v>0.16739897000000001</v>
      </c>
      <c r="DG41" s="41">
        <v>0.39311267999999999</v>
      </c>
      <c r="DH41" s="41">
        <v>7.5739000000000001E-2</v>
      </c>
      <c r="DI41" s="41">
        <v>8.7117639999999996E-2</v>
      </c>
      <c r="DJ41" s="41">
        <v>5.663928E-2</v>
      </c>
      <c r="DK41" s="41">
        <v>0.11210742</v>
      </c>
      <c r="DL41" s="41">
        <v>0.12441943</v>
      </c>
      <c r="DM41" s="41">
        <v>0.1124758</v>
      </c>
      <c r="DN41" s="41">
        <v>0.73663629000000008</v>
      </c>
      <c r="DO41" s="41">
        <v>0.54840186000000002</v>
      </c>
      <c r="DP41" s="41">
        <v>0.1305886</v>
      </c>
      <c r="DQ41" s="41">
        <v>6.9521903800000002</v>
      </c>
    </row>
    <row r="42" spans="1:121" x14ac:dyDescent="0.3">
      <c r="A42" s="20"/>
      <c r="B42" s="26"/>
      <c r="C42" s="25"/>
      <c r="D42" s="27"/>
      <c r="E42" s="27"/>
      <c r="F42" s="27"/>
      <c r="G42" s="27"/>
      <c r="H42" s="27"/>
      <c r="I42" s="27"/>
      <c r="J42" s="27"/>
      <c r="K42" s="27"/>
      <c r="L42" s="27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</row>
    <row r="43" spans="1:121" x14ac:dyDescent="0.3">
      <c r="A43" s="20"/>
      <c r="B43" s="24" t="s">
        <v>112</v>
      </c>
      <c r="C43" s="25"/>
      <c r="D43" s="27"/>
      <c r="E43" s="27"/>
      <c r="F43" s="27"/>
      <c r="G43" s="27"/>
      <c r="H43" s="27"/>
      <c r="I43" s="27"/>
      <c r="J43" s="27"/>
      <c r="K43" s="27"/>
      <c r="L43" s="27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</row>
    <row r="44" spans="1:121" x14ac:dyDescent="0.3">
      <c r="A44" s="20" t="s">
        <v>142</v>
      </c>
      <c r="B44" s="26" t="s">
        <v>143</v>
      </c>
      <c r="C44" s="25" t="s">
        <v>142</v>
      </c>
      <c r="D44" s="41" t="e">
        <f>#REF!</f>
        <v>#REF!</v>
      </c>
      <c r="E44" s="41" t="e">
        <f>#REF!</f>
        <v>#REF!</v>
      </c>
      <c r="F44" s="41" t="e">
        <f>#REF!</f>
        <v>#REF!</v>
      </c>
      <c r="G44" s="41" t="e">
        <f>#REF!</f>
        <v>#REF!</v>
      </c>
      <c r="H44" s="41" t="e">
        <f>#REF!</f>
        <v>#REF!</v>
      </c>
      <c r="I44" s="41" t="e">
        <f>#REF!</f>
        <v>#REF!</v>
      </c>
      <c r="J44" s="41" t="e">
        <f>#REF!</f>
        <v>#REF!</v>
      </c>
      <c r="K44" s="41" t="e">
        <f>#REF!</f>
        <v>#REF!</v>
      </c>
      <c r="L44" s="41" t="e">
        <f>#REF!</f>
        <v>#REF!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13.87201625</v>
      </c>
      <c r="T44" s="41">
        <v>3.4915303399999988</v>
      </c>
      <c r="U44" s="41">
        <v>11</v>
      </c>
      <c r="V44" s="41">
        <v>0</v>
      </c>
      <c r="W44" s="41">
        <v>0</v>
      </c>
      <c r="X44" s="41">
        <v>6.0962560199999984</v>
      </c>
      <c r="Y44" s="41">
        <v>0</v>
      </c>
      <c r="Z44" s="41">
        <v>0</v>
      </c>
      <c r="AA44" s="41">
        <v>5.7077998499999998</v>
      </c>
      <c r="AB44" s="41">
        <v>11</v>
      </c>
      <c r="AC44" s="41">
        <v>0</v>
      </c>
      <c r="AD44" s="41">
        <v>1.036746149999999</v>
      </c>
      <c r="AE44" s="41">
        <v>11.869839129999999</v>
      </c>
      <c r="AF44" s="41">
        <v>0</v>
      </c>
      <c r="AG44" s="41">
        <v>17.59310164</v>
      </c>
      <c r="AH44" s="41">
        <v>0</v>
      </c>
      <c r="AI44" s="41">
        <v>0</v>
      </c>
      <c r="AJ44" s="41">
        <v>0</v>
      </c>
      <c r="AK44" s="41">
        <v>12.898209820000002</v>
      </c>
      <c r="AL44" s="41">
        <v>9.1851975499999945</v>
      </c>
      <c r="AM44" s="41">
        <v>0</v>
      </c>
      <c r="AN44" s="41">
        <v>0</v>
      </c>
      <c r="AO44" s="41">
        <v>1.8924914400000077</v>
      </c>
      <c r="AP44" s="41">
        <v>21.405054999999997</v>
      </c>
      <c r="AQ44" s="41">
        <v>23.449448480000008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0</v>
      </c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1">
        <v>0</v>
      </c>
      <c r="BG44" s="41">
        <v>0</v>
      </c>
      <c r="BH44" s="41">
        <v>0</v>
      </c>
      <c r="BI44" s="41">
        <v>0</v>
      </c>
      <c r="BJ44" s="41">
        <v>0</v>
      </c>
      <c r="BK44" s="41">
        <v>0</v>
      </c>
      <c r="BL44" s="41">
        <v>0</v>
      </c>
      <c r="BM44" s="41">
        <v>0</v>
      </c>
      <c r="BN44" s="41">
        <v>0</v>
      </c>
      <c r="BO44" s="41">
        <v>0</v>
      </c>
      <c r="BP44" s="41">
        <v>8</v>
      </c>
      <c r="BQ44" s="41">
        <v>0</v>
      </c>
      <c r="BR44" s="41">
        <v>0</v>
      </c>
      <c r="BS44" s="41">
        <v>0</v>
      </c>
      <c r="BT44" s="41">
        <v>0</v>
      </c>
      <c r="BU44" s="41">
        <v>0</v>
      </c>
      <c r="BV44" s="41">
        <v>7</v>
      </c>
      <c r="BW44" s="41">
        <v>0</v>
      </c>
      <c r="BX44" s="41">
        <v>0</v>
      </c>
      <c r="BY44" s="41">
        <v>0</v>
      </c>
      <c r="BZ44" s="41">
        <v>2.4953346899999929</v>
      </c>
      <c r="CA44" s="41">
        <v>0</v>
      </c>
      <c r="CB44" s="41">
        <v>0</v>
      </c>
      <c r="CC44" s="41">
        <v>1.5081411999999998</v>
      </c>
      <c r="CD44" s="41">
        <v>28.767250579999999</v>
      </c>
      <c r="CE44" s="41">
        <v>0</v>
      </c>
      <c r="CF44" s="41">
        <v>0</v>
      </c>
      <c r="CG44" s="41">
        <v>0</v>
      </c>
      <c r="CH44" s="41">
        <v>0</v>
      </c>
      <c r="CI44" s="41">
        <v>0</v>
      </c>
      <c r="CJ44" s="41">
        <v>0</v>
      </c>
      <c r="CK44" s="41">
        <v>0</v>
      </c>
      <c r="CL44" s="41">
        <v>0</v>
      </c>
      <c r="CM44" s="41">
        <v>0</v>
      </c>
      <c r="CN44" s="41">
        <v>0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1">
        <v>0</v>
      </c>
      <c r="DA44" s="41">
        <v>0</v>
      </c>
      <c r="DB44" s="41">
        <v>0</v>
      </c>
      <c r="DC44" s="41">
        <v>0</v>
      </c>
      <c r="DD44" s="41">
        <v>0</v>
      </c>
      <c r="DE44" s="41">
        <v>0</v>
      </c>
      <c r="DF44" s="41">
        <v>0</v>
      </c>
      <c r="DG44" s="41">
        <v>0</v>
      </c>
      <c r="DH44" s="41">
        <v>0</v>
      </c>
      <c r="DI44" s="41">
        <v>0</v>
      </c>
      <c r="DJ44" s="41">
        <v>0</v>
      </c>
      <c r="DK44" s="41">
        <v>0</v>
      </c>
      <c r="DL44" s="41">
        <v>0</v>
      </c>
      <c r="DM44" s="41">
        <v>0</v>
      </c>
      <c r="DN44" s="41">
        <v>0</v>
      </c>
      <c r="DO44" s="41">
        <v>0</v>
      </c>
      <c r="DP44" s="41">
        <v>0</v>
      </c>
      <c r="DQ44" s="41">
        <v>0</v>
      </c>
    </row>
    <row r="45" spans="1:121" x14ac:dyDescent="0.3">
      <c r="A45" s="20" t="s">
        <v>144</v>
      </c>
      <c r="B45" s="26" t="s">
        <v>145</v>
      </c>
      <c r="C45" s="25" t="s">
        <v>144</v>
      </c>
      <c r="D45" s="41" t="e">
        <f>#REF!</f>
        <v>#REF!</v>
      </c>
      <c r="E45" s="41" t="e">
        <f>#REF!</f>
        <v>#REF!</v>
      </c>
      <c r="F45" s="41" t="e">
        <f>#REF!</f>
        <v>#REF!</v>
      </c>
      <c r="G45" s="41" t="e">
        <f>#REF!</f>
        <v>#REF!</v>
      </c>
      <c r="H45" s="41" t="e">
        <f>#REF!</f>
        <v>#REF!</v>
      </c>
      <c r="I45" s="41" t="e">
        <f>#REF!</f>
        <v>#REF!</v>
      </c>
      <c r="J45" s="41" t="e">
        <f>#REF!</f>
        <v>#REF!</v>
      </c>
      <c r="K45" s="41" t="e">
        <f>#REF!</f>
        <v>#REF!</v>
      </c>
      <c r="L45" s="41" t="e">
        <f>#REF!</f>
        <v>#REF!</v>
      </c>
      <c r="M45" s="41">
        <v>1.5170239399999998</v>
      </c>
      <c r="N45" s="41">
        <v>4.2541517799999999</v>
      </c>
      <c r="O45" s="41">
        <v>29.208281270000004</v>
      </c>
      <c r="P45" s="41">
        <v>20.997626839999995</v>
      </c>
      <c r="Q45" s="41">
        <v>56.353302970000001</v>
      </c>
      <c r="R45" s="41">
        <v>129.41347889999997</v>
      </c>
      <c r="S45" s="41">
        <v>63.856419910000028</v>
      </c>
      <c r="T45" s="41">
        <v>69.009506540000018</v>
      </c>
      <c r="U45" s="41">
        <v>54.546497329999966</v>
      </c>
      <c r="V45" s="41">
        <v>87.776234509999938</v>
      </c>
      <c r="W45" s="41">
        <v>105.76499092000017</v>
      </c>
      <c r="X45" s="41">
        <v>254.84137713999985</v>
      </c>
      <c r="Y45" s="41">
        <v>3.4363722200000004</v>
      </c>
      <c r="Z45" s="41">
        <v>15.862475099999999</v>
      </c>
      <c r="AA45" s="41">
        <v>45.067229000000005</v>
      </c>
      <c r="AB45" s="41">
        <v>37.187818859999993</v>
      </c>
      <c r="AC45" s="41">
        <v>105.14090520000001</v>
      </c>
      <c r="AD45" s="41">
        <v>70.10310856000001</v>
      </c>
      <c r="AE45" s="41">
        <v>205.69066313999997</v>
      </c>
      <c r="AF45" s="41">
        <v>1.1037401899999999</v>
      </c>
      <c r="AG45" s="41">
        <v>24.121780599999997</v>
      </c>
      <c r="AH45" s="41">
        <v>65.941575830000005</v>
      </c>
      <c r="AI45" s="41">
        <v>72.194572929999978</v>
      </c>
      <c r="AJ45" s="41">
        <v>80.171987060000049</v>
      </c>
      <c r="AK45" s="41">
        <v>36.70634328999995</v>
      </c>
      <c r="AL45" s="41">
        <v>13.419681310000044</v>
      </c>
      <c r="AM45" s="41">
        <v>76.822197339999946</v>
      </c>
      <c r="AN45" s="41">
        <v>61.401958869999987</v>
      </c>
      <c r="AO45" s="41">
        <v>118.81642666000005</v>
      </c>
      <c r="AP45" s="41">
        <v>108.00837949999993</v>
      </c>
      <c r="AQ45" s="41">
        <v>148.92720601999997</v>
      </c>
      <c r="AR45" s="41">
        <v>21.358978329999999</v>
      </c>
      <c r="AS45" s="41">
        <v>50.454901319999998</v>
      </c>
      <c r="AT45" s="41">
        <v>99.203238549999995</v>
      </c>
      <c r="AU45" s="41">
        <v>79.560802120000005</v>
      </c>
      <c r="AV45" s="41">
        <v>111.3354753</v>
      </c>
      <c r="AW45" s="41">
        <v>162.02951843</v>
      </c>
      <c r="AX45" s="41">
        <v>33.545929999999998</v>
      </c>
      <c r="AY45" s="41">
        <v>104.45850052999999</v>
      </c>
      <c r="AZ45" s="41">
        <v>58.632723970000001</v>
      </c>
      <c r="BA45" s="41">
        <v>176.94762267999999</v>
      </c>
      <c r="BB45" s="41">
        <v>132.14523851999999</v>
      </c>
      <c r="BC45" s="41">
        <v>174.05814108999999</v>
      </c>
      <c r="BD45" s="41">
        <v>3.5132864100000001</v>
      </c>
      <c r="BE45" s="41">
        <v>66.294222200000007</v>
      </c>
      <c r="BF45" s="41">
        <v>123.24814025000001</v>
      </c>
      <c r="BG45" s="41">
        <v>47.055924909999995</v>
      </c>
      <c r="BH45" s="41">
        <v>96.279207670000005</v>
      </c>
      <c r="BI45" s="41">
        <v>102.91923908</v>
      </c>
      <c r="BJ45" s="41">
        <v>49.53122363</v>
      </c>
      <c r="BK45" s="41">
        <v>37.888752930000003</v>
      </c>
      <c r="BL45" s="41">
        <v>83.877298249999996</v>
      </c>
      <c r="BM45" s="41">
        <v>68.731026580000005</v>
      </c>
      <c r="BN45" s="41">
        <v>89.231937939999995</v>
      </c>
      <c r="BO45" s="41">
        <v>202.83459875999998</v>
      </c>
      <c r="BP45" s="41">
        <v>22.572772390000001</v>
      </c>
      <c r="BQ45" s="41">
        <v>89.708203560000001</v>
      </c>
      <c r="BR45" s="41">
        <v>137.76846655</v>
      </c>
      <c r="BS45" s="41">
        <v>41.727158939999995</v>
      </c>
      <c r="BT45" s="41">
        <v>39.683366710000001</v>
      </c>
      <c r="BU45" s="41">
        <v>83.287456469999995</v>
      </c>
      <c r="BV45" s="41">
        <v>55.306822279999999</v>
      </c>
      <c r="BW45" s="41">
        <v>39.206888130000003</v>
      </c>
      <c r="BX45" s="41">
        <v>121.93472667</v>
      </c>
      <c r="BY45" s="41">
        <v>90.974033469999995</v>
      </c>
      <c r="BZ45" s="41">
        <v>31.484620330000212</v>
      </c>
      <c r="CA45" s="41">
        <v>71.780748599999995</v>
      </c>
      <c r="CB45" s="41">
        <v>3.3327442599999997</v>
      </c>
      <c r="CC45" s="41">
        <v>51.937736200000003</v>
      </c>
      <c r="CD45" s="41">
        <v>122.70565614999997</v>
      </c>
      <c r="CE45" s="41">
        <v>64.267056719999999</v>
      </c>
      <c r="CF45" s="41">
        <v>43.938273479999999</v>
      </c>
      <c r="CG45" s="41">
        <v>37.993623700000001</v>
      </c>
      <c r="CH45" s="41">
        <v>73.604280549999999</v>
      </c>
      <c r="CI45" s="41">
        <v>85.623416019999993</v>
      </c>
      <c r="CJ45" s="41">
        <v>49.860817920000002</v>
      </c>
      <c r="CK45" s="41">
        <v>112.80337684</v>
      </c>
      <c r="CL45" s="41">
        <v>122.91450347</v>
      </c>
      <c r="CM45" s="41">
        <v>54.107683799999997</v>
      </c>
      <c r="CN45" s="41">
        <v>154.30944016999999</v>
      </c>
      <c r="CO45" s="41">
        <v>37.945471009999999</v>
      </c>
      <c r="CP45" s="41">
        <v>157.57563861000003</v>
      </c>
      <c r="CQ45" s="41">
        <v>52.63056297</v>
      </c>
      <c r="CR45" s="41">
        <v>99.33554165000001</v>
      </c>
      <c r="CS45" s="41">
        <v>68.266177519999999</v>
      </c>
      <c r="CT45" s="41">
        <v>33.402734420000002</v>
      </c>
      <c r="CU45" s="41">
        <v>88.229648620000006</v>
      </c>
      <c r="CV45" s="41">
        <v>38.058470700000001</v>
      </c>
      <c r="CW45" s="41">
        <v>50.450085319999999</v>
      </c>
      <c r="CX45" s="41">
        <v>91.648307510000009</v>
      </c>
      <c r="CY45" s="41">
        <v>150.24766129</v>
      </c>
      <c r="CZ45" s="41">
        <v>92.48416306</v>
      </c>
      <c r="DA45" s="41">
        <v>125.77764542</v>
      </c>
      <c r="DB45" s="41">
        <v>84.027257629999994</v>
      </c>
      <c r="DC45" s="41">
        <v>50.492973720000002</v>
      </c>
      <c r="DD45" s="41">
        <v>60.730290400000001</v>
      </c>
      <c r="DE45" s="41">
        <v>100.80065576000001</v>
      </c>
      <c r="DF45" s="41">
        <v>73.236158680000003</v>
      </c>
      <c r="DG45" s="41">
        <v>52.736564990000005</v>
      </c>
      <c r="DH45" s="41">
        <v>36.543442390000003</v>
      </c>
      <c r="DI45" s="41">
        <v>36.38984507</v>
      </c>
      <c r="DJ45" s="41">
        <v>91.667752230000005</v>
      </c>
      <c r="DK45" s="41">
        <v>74.358315669999996</v>
      </c>
      <c r="DL45" s="41">
        <v>12.235820949999999</v>
      </c>
      <c r="DM45" s="41">
        <v>103.46328543999999</v>
      </c>
      <c r="DN45" s="41">
        <v>106.82105320999999</v>
      </c>
      <c r="DO45" s="41">
        <v>44.133858379999999</v>
      </c>
      <c r="DP45" s="41">
        <v>82.491303489999993</v>
      </c>
      <c r="DQ45" s="41">
        <v>78.340407869999922</v>
      </c>
    </row>
    <row r="46" spans="1:121" x14ac:dyDescent="0.3">
      <c r="A46" s="20" t="s">
        <v>146</v>
      </c>
      <c r="B46" s="26" t="s">
        <v>147</v>
      </c>
      <c r="C46" s="25" t="s">
        <v>146</v>
      </c>
      <c r="D46" s="41" t="e">
        <f>#REF!</f>
        <v>#REF!</v>
      </c>
      <c r="E46" s="41" t="e">
        <f>#REF!</f>
        <v>#REF!</v>
      </c>
      <c r="F46" s="41" t="e">
        <f>#REF!</f>
        <v>#REF!</v>
      </c>
      <c r="G46" s="41" t="e">
        <f>#REF!</f>
        <v>#REF!</v>
      </c>
      <c r="H46" s="41" t="e">
        <f>#REF!</f>
        <v>#REF!</v>
      </c>
      <c r="I46" s="41" t="e">
        <f>#REF!</f>
        <v>#REF!</v>
      </c>
      <c r="J46" s="41" t="e">
        <f>#REF!</f>
        <v>#REF!</v>
      </c>
      <c r="K46" s="41" t="e">
        <f>#REF!</f>
        <v>#REF!</v>
      </c>
      <c r="L46" s="41" t="e">
        <f>#REF!</f>
        <v>#REF!</v>
      </c>
      <c r="M46" s="41">
        <v>1.7950758199999999</v>
      </c>
      <c r="N46" s="41">
        <v>2.92856088</v>
      </c>
      <c r="O46" s="41">
        <v>6.6113938399999999</v>
      </c>
      <c r="P46" s="41">
        <v>5.4228904199999999</v>
      </c>
      <c r="Q46" s="41">
        <v>15.947511509999998</v>
      </c>
      <c r="R46" s="41">
        <v>5.1488627600000072</v>
      </c>
      <c r="S46" s="41">
        <v>14.254881519999998</v>
      </c>
      <c r="T46" s="41">
        <v>10.959643049999997</v>
      </c>
      <c r="U46" s="41">
        <v>10.94604391</v>
      </c>
      <c r="V46" s="41">
        <v>12.814756590000016</v>
      </c>
      <c r="W46" s="41">
        <v>11.926275759999982</v>
      </c>
      <c r="X46" s="41">
        <v>34.261797819999998</v>
      </c>
      <c r="Y46" s="41">
        <v>0.73548690999999988</v>
      </c>
      <c r="Z46" s="41">
        <v>4.7635062300000008</v>
      </c>
      <c r="AA46" s="41">
        <v>7.5917799999999991</v>
      </c>
      <c r="AB46" s="41">
        <v>5.120342449999999</v>
      </c>
      <c r="AC46" s="41">
        <v>9.579764449999999</v>
      </c>
      <c r="AD46" s="41">
        <v>17.500258780000003</v>
      </c>
      <c r="AE46" s="41">
        <v>33.29490220000001</v>
      </c>
      <c r="AF46" s="41">
        <v>3.0377826099999998</v>
      </c>
      <c r="AG46" s="41">
        <v>8.8252497400000003</v>
      </c>
      <c r="AH46" s="41">
        <v>7.4017047100000024</v>
      </c>
      <c r="AI46" s="41">
        <v>7.4377318699999968</v>
      </c>
      <c r="AJ46" s="41">
        <v>6.4248178099999969</v>
      </c>
      <c r="AK46" s="41">
        <v>2.0400583300000079</v>
      </c>
      <c r="AL46" s="41">
        <v>9.0836499899999978</v>
      </c>
      <c r="AM46" s="41">
        <v>17.841306860000003</v>
      </c>
      <c r="AN46" s="41">
        <v>6.4012747199999964</v>
      </c>
      <c r="AO46" s="41">
        <v>12.471204239999992</v>
      </c>
      <c r="AP46" s="41">
        <v>14.799204300000014</v>
      </c>
      <c r="AQ46" s="41">
        <v>35.778455940000001</v>
      </c>
      <c r="AR46" s="41">
        <v>2.36277648</v>
      </c>
      <c r="AS46" s="41">
        <v>21.266699119999998</v>
      </c>
      <c r="AT46" s="41">
        <v>7.3861705400000002</v>
      </c>
      <c r="AU46" s="41">
        <v>9.1231303399999994</v>
      </c>
      <c r="AV46" s="41">
        <v>12.629371239999998</v>
      </c>
      <c r="AW46" s="41">
        <v>9.0645824399999988</v>
      </c>
      <c r="AX46" s="41">
        <v>13.25768222</v>
      </c>
      <c r="AY46" s="41">
        <v>12.09705089</v>
      </c>
      <c r="AZ46" s="41">
        <v>15.034710059999998</v>
      </c>
      <c r="BA46" s="41">
        <v>14.32813333</v>
      </c>
      <c r="BB46" s="41">
        <v>22.886876910000002</v>
      </c>
      <c r="BC46" s="41">
        <v>39.115410600000004</v>
      </c>
      <c r="BD46" s="41">
        <v>2.12286113</v>
      </c>
      <c r="BE46" s="41">
        <v>9.9968138999999994</v>
      </c>
      <c r="BF46" s="41">
        <v>11.66055851</v>
      </c>
      <c r="BG46" s="41">
        <v>19.486477659999998</v>
      </c>
      <c r="BH46" s="41">
        <v>17.346031870000001</v>
      </c>
      <c r="BI46" s="41">
        <v>10.856521369999999</v>
      </c>
      <c r="BJ46" s="41">
        <v>14.17178623</v>
      </c>
      <c r="BK46" s="41">
        <v>10.78290842</v>
      </c>
      <c r="BL46" s="41">
        <v>9.5972788000000016</v>
      </c>
      <c r="BM46" s="41">
        <v>9.3756293599999996</v>
      </c>
      <c r="BN46" s="41">
        <v>16.44976874</v>
      </c>
      <c r="BO46" s="41">
        <v>29.878419539999999</v>
      </c>
      <c r="BP46" s="41">
        <v>3.06774711</v>
      </c>
      <c r="BQ46" s="41">
        <v>18.262272399999997</v>
      </c>
      <c r="BR46" s="41">
        <v>6.7324905099999999</v>
      </c>
      <c r="BS46" s="41">
        <v>12.811377829999998</v>
      </c>
      <c r="BT46" s="41">
        <v>14.2363401</v>
      </c>
      <c r="BU46" s="41">
        <v>10.362102160000001</v>
      </c>
      <c r="BV46" s="41">
        <v>14.94741936</v>
      </c>
      <c r="BW46" s="41">
        <v>7.6889292899999999</v>
      </c>
      <c r="BX46" s="41">
        <v>12.354413459999998</v>
      </c>
      <c r="BY46" s="41">
        <v>13.127957719999999</v>
      </c>
      <c r="BZ46" s="41">
        <v>16.726775400000022</v>
      </c>
      <c r="CA46" s="41">
        <v>14.868047349999999</v>
      </c>
      <c r="CB46" s="41">
        <v>4.4464383199999995</v>
      </c>
      <c r="CC46" s="41">
        <v>10.077230010000001</v>
      </c>
      <c r="CD46" s="41">
        <v>9.2930167499999996</v>
      </c>
      <c r="CE46" s="41">
        <v>7.4391627200000006</v>
      </c>
      <c r="CF46" s="41">
        <v>8.9866443100000009</v>
      </c>
      <c r="CG46" s="41">
        <v>7.2695039100000001</v>
      </c>
      <c r="CH46" s="41">
        <v>13.527998480000001</v>
      </c>
      <c r="CI46" s="41">
        <v>10.79977798</v>
      </c>
      <c r="CJ46" s="41">
        <v>4.2591043800000001</v>
      </c>
      <c r="CK46" s="41">
        <v>9.1381438300000006</v>
      </c>
      <c r="CL46" s="41">
        <v>16.86414182</v>
      </c>
      <c r="CM46" s="41">
        <v>17.87708035</v>
      </c>
      <c r="CN46" s="41">
        <v>1.2457057900000001</v>
      </c>
      <c r="CO46" s="41">
        <v>5.8155622899999999</v>
      </c>
      <c r="CP46" s="41">
        <v>7.7429699100000002</v>
      </c>
      <c r="CQ46" s="41">
        <v>6.61417798</v>
      </c>
      <c r="CR46" s="41">
        <v>7.6023746900000004</v>
      </c>
      <c r="CS46" s="41">
        <v>6.6733385900000002</v>
      </c>
      <c r="CT46" s="41">
        <v>13.085195519999999</v>
      </c>
      <c r="CU46" s="41">
        <v>10.669772940000001</v>
      </c>
      <c r="CV46" s="41">
        <v>3.3999233200000001</v>
      </c>
      <c r="CW46" s="41">
        <v>9.1651155799999984</v>
      </c>
      <c r="CX46" s="41">
        <v>10.840699519999999</v>
      </c>
      <c r="CY46" s="41">
        <v>18.090794750000001</v>
      </c>
      <c r="CZ46" s="41">
        <v>4.3204903799999999</v>
      </c>
      <c r="DA46" s="41">
        <v>9.2978954599999994</v>
      </c>
      <c r="DB46" s="41">
        <v>5.23866633</v>
      </c>
      <c r="DC46" s="41">
        <v>9.9869508299999996</v>
      </c>
      <c r="DD46" s="41">
        <v>4.8027513399999995</v>
      </c>
      <c r="DE46" s="41">
        <v>8.0476425599999999</v>
      </c>
      <c r="DF46" s="41">
        <v>8.1968447500000003</v>
      </c>
      <c r="DG46" s="41">
        <v>10.137149460000002</v>
      </c>
      <c r="DH46" s="41">
        <v>7.3591643599999994</v>
      </c>
      <c r="DI46" s="41">
        <v>13.307003870000001</v>
      </c>
      <c r="DJ46" s="41">
        <v>9.9566028799999984</v>
      </c>
      <c r="DK46" s="41">
        <v>13.75515639</v>
      </c>
      <c r="DL46" s="41">
        <v>1.7704829100000001</v>
      </c>
      <c r="DM46" s="41">
        <v>5.9857669400000004</v>
      </c>
      <c r="DN46" s="41">
        <v>5.77117171</v>
      </c>
      <c r="DO46" s="41">
        <v>10.528435759999999</v>
      </c>
      <c r="DP46" s="41">
        <v>9.297560970000001</v>
      </c>
      <c r="DQ46" s="41">
        <v>10.841687050000004</v>
      </c>
    </row>
    <row r="47" spans="1:121" x14ac:dyDescent="0.3">
      <c r="A47" s="20" t="s">
        <v>148</v>
      </c>
      <c r="B47" s="24" t="s">
        <v>149</v>
      </c>
      <c r="C47" s="25" t="s">
        <v>148</v>
      </c>
      <c r="D47" s="41" t="e">
        <f>SUM(D44:D46)</f>
        <v>#REF!</v>
      </c>
      <c r="E47" s="41" t="e">
        <f t="shared" ref="E47:L47" si="5">SUM(E44:E46)</f>
        <v>#REF!</v>
      </c>
      <c r="F47" s="41" t="e">
        <f t="shared" si="5"/>
        <v>#REF!</v>
      </c>
      <c r="G47" s="41" t="e">
        <f t="shared" si="5"/>
        <v>#REF!</v>
      </c>
      <c r="H47" s="41" t="e">
        <f t="shared" si="5"/>
        <v>#REF!</v>
      </c>
      <c r="I47" s="41" t="e">
        <f t="shared" si="5"/>
        <v>#REF!</v>
      </c>
      <c r="J47" s="41" t="e">
        <f t="shared" si="5"/>
        <v>#REF!</v>
      </c>
      <c r="K47" s="41" t="e">
        <f t="shared" si="5"/>
        <v>#REF!</v>
      </c>
      <c r="L47" s="41" t="e">
        <f t="shared" si="5"/>
        <v>#REF!</v>
      </c>
      <c r="M47" s="41">
        <v>3.3120997599999997</v>
      </c>
      <c r="N47" s="41">
        <v>7.18271266</v>
      </c>
      <c r="O47" s="41">
        <v>35.819675110000006</v>
      </c>
      <c r="P47" s="41">
        <v>26.420517259999997</v>
      </c>
      <c r="Q47" s="41">
        <v>72.30081448</v>
      </c>
      <c r="R47" s="41">
        <v>134.56234165999999</v>
      </c>
      <c r="S47" s="41">
        <v>91.983317680000027</v>
      </c>
      <c r="T47" s="41">
        <v>83.460679930000012</v>
      </c>
      <c r="U47" s="41">
        <v>76.492541239999966</v>
      </c>
      <c r="V47" s="41">
        <v>100.59099109999995</v>
      </c>
      <c r="W47" s="41">
        <v>117.69126668000015</v>
      </c>
      <c r="X47" s="41">
        <v>295.19943097999987</v>
      </c>
      <c r="Y47" s="41">
        <v>4.1718591300000005</v>
      </c>
      <c r="Z47" s="41">
        <v>20.625981330000002</v>
      </c>
      <c r="AA47" s="41">
        <v>58.366808850000005</v>
      </c>
      <c r="AB47" s="41">
        <v>53.308161309999988</v>
      </c>
      <c r="AC47" s="41">
        <v>114.72066965</v>
      </c>
      <c r="AD47" s="41">
        <v>88.640113490000005</v>
      </c>
      <c r="AE47" s="41">
        <v>250.85540447</v>
      </c>
      <c r="AF47" s="41">
        <v>4.1415227999999997</v>
      </c>
      <c r="AG47" s="41">
        <v>50.540131979999998</v>
      </c>
      <c r="AH47" s="41">
        <v>73.343280540000009</v>
      </c>
      <c r="AI47" s="41">
        <v>79.632304799999972</v>
      </c>
      <c r="AJ47" s="41">
        <v>86.596804870000042</v>
      </c>
      <c r="AK47" s="41">
        <v>51.644611439999963</v>
      </c>
      <c r="AL47" s="41">
        <v>31.688528850000036</v>
      </c>
      <c r="AM47" s="41">
        <v>94.663504199999949</v>
      </c>
      <c r="AN47" s="41">
        <v>67.803233589999991</v>
      </c>
      <c r="AO47" s="41">
        <v>133.18012234000005</v>
      </c>
      <c r="AP47" s="41">
        <v>144.21263879999995</v>
      </c>
      <c r="AQ47" s="41">
        <v>208.15511043999999</v>
      </c>
      <c r="AR47" s="41">
        <v>23.72175481</v>
      </c>
      <c r="AS47" s="41">
        <v>71.721600440000003</v>
      </c>
      <c r="AT47" s="41">
        <v>106.58940908999999</v>
      </c>
      <c r="AU47" s="41">
        <v>88.683932460000008</v>
      </c>
      <c r="AV47" s="41">
        <v>123.96484654</v>
      </c>
      <c r="AW47" s="41">
        <v>171.09410087000001</v>
      </c>
      <c r="AX47" s="41">
        <v>46.803612219999998</v>
      </c>
      <c r="AY47" s="41">
        <v>116.55555142</v>
      </c>
      <c r="AZ47" s="41">
        <v>73.667434029999995</v>
      </c>
      <c r="BA47" s="41">
        <v>191.27575601000001</v>
      </c>
      <c r="BB47" s="41">
        <v>155.03211543</v>
      </c>
      <c r="BC47" s="41">
        <v>213.17355169000001</v>
      </c>
      <c r="BD47" s="41">
        <v>5.6361475399999996</v>
      </c>
      <c r="BE47" s="41">
        <v>76.291036100000014</v>
      </c>
      <c r="BF47" s="41">
        <v>134.90869875999999</v>
      </c>
      <c r="BG47" s="41">
        <v>66.542402569999993</v>
      </c>
      <c r="BH47" s="41">
        <v>113.62523954000001</v>
      </c>
      <c r="BI47" s="41">
        <v>113.77576044999999</v>
      </c>
      <c r="BJ47" s="41">
        <v>63.703009860000002</v>
      </c>
      <c r="BK47" s="41">
        <v>48.671661350000001</v>
      </c>
      <c r="BL47" s="41">
        <v>93.474577049999994</v>
      </c>
      <c r="BM47" s="41">
        <v>78.10665594000001</v>
      </c>
      <c r="BN47" s="41">
        <v>105.68170667999999</v>
      </c>
      <c r="BO47" s="41">
        <v>232.71301829999999</v>
      </c>
      <c r="BP47" s="41">
        <v>33.640519500000003</v>
      </c>
      <c r="BQ47" s="41">
        <v>107.97047596</v>
      </c>
      <c r="BR47" s="41">
        <v>144.50095705999999</v>
      </c>
      <c r="BS47" s="41">
        <v>54.538536769999993</v>
      </c>
      <c r="BT47" s="41">
        <v>53.919706810000001</v>
      </c>
      <c r="BU47" s="41">
        <v>93.649558630000001</v>
      </c>
      <c r="BV47" s="41">
        <v>77.254241640000004</v>
      </c>
      <c r="BW47" s="41">
        <v>46.89581742</v>
      </c>
      <c r="BX47" s="41">
        <v>134.28914012999999</v>
      </c>
      <c r="BY47" s="41">
        <v>104.10199118999999</v>
      </c>
      <c r="BZ47" s="41">
        <v>50.706730420000227</v>
      </c>
      <c r="CA47" s="41">
        <v>86.648795949999993</v>
      </c>
      <c r="CB47" s="41">
        <v>7.7791825799999987</v>
      </c>
      <c r="CC47" s="41">
        <v>63.523107410000001</v>
      </c>
      <c r="CD47" s="41">
        <v>160.76592347999997</v>
      </c>
      <c r="CE47" s="41">
        <v>71.706219439999998</v>
      </c>
      <c r="CF47" s="41">
        <v>52.924917790000002</v>
      </c>
      <c r="CG47" s="41">
        <v>45.263127609999998</v>
      </c>
      <c r="CH47" s="41">
        <v>87.132279030000007</v>
      </c>
      <c r="CI47" s="41">
        <v>96.423193999999995</v>
      </c>
      <c r="CJ47" s="41">
        <v>54.119922299999999</v>
      </c>
      <c r="CK47" s="41">
        <v>121.94152067</v>
      </c>
      <c r="CL47" s="41">
        <v>139.77864528999999</v>
      </c>
      <c r="CM47" s="41">
        <v>71.98476414999999</v>
      </c>
      <c r="CN47" s="41">
        <v>155.55514595999998</v>
      </c>
      <c r="CO47" s="41">
        <v>43.761033300000001</v>
      </c>
      <c r="CP47" s="41">
        <v>165.31860852000003</v>
      </c>
      <c r="CQ47" s="41">
        <v>59.244740950000001</v>
      </c>
      <c r="CR47" s="41">
        <v>106.93791634000002</v>
      </c>
      <c r="CS47" s="41">
        <v>74.93951611</v>
      </c>
      <c r="CT47" s="41">
        <v>46.487929940000001</v>
      </c>
      <c r="CU47" s="41">
        <v>98.899421560000008</v>
      </c>
      <c r="CV47" s="41">
        <v>41.45839402</v>
      </c>
      <c r="CW47" s="41">
        <v>59.615200899999998</v>
      </c>
      <c r="CX47" s="41">
        <v>102.48900703000001</v>
      </c>
      <c r="CY47" s="41">
        <v>168.33845603999998</v>
      </c>
      <c r="CZ47" s="41">
        <v>96.804653439999996</v>
      </c>
      <c r="DA47" s="41">
        <v>135.07554088000001</v>
      </c>
      <c r="DB47" s="41">
        <v>89.265923959999995</v>
      </c>
      <c r="DC47" s="41">
        <v>60.47992455</v>
      </c>
      <c r="DD47" s="41">
        <v>65.533041740000002</v>
      </c>
      <c r="DE47" s="41">
        <v>108.84829832000001</v>
      </c>
      <c r="DF47" s="41">
        <v>81.433003429999999</v>
      </c>
      <c r="DG47" s="41">
        <v>62.873714450000008</v>
      </c>
      <c r="DH47" s="41">
        <v>43.902606750000004</v>
      </c>
      <c r="DI47" s="41">
        <v>49.696848940000002</v>
      </c>
      <c r="DJ47" s="41">
        <v>101.62435511000001</v>
      </c>
      <c r="DK47" s="41">
        <v>88.113472059999992</v>
      </c>
      <c r="DL47" s="41">
        <v>14.006303859999999</v>
      </c>
      <c r="DM47" s="41">
        <v>109.44905238</v>
      </c>
      <c r="DN47" s="41">
        <v>112.59222491999999</v>
      </c>
      <c r="DO47" s="41">
        <v>54.66229414</v>
      </c>
      <c r="DP47" s="41">
        <v>91.788864459999999</v>
      </c>
      <c r="DQ47" s="41">
        <v>89.182094919999926</v>
      </c>
    </row>
    <row r="48" spans="1:121" x14ac:dyDescent="0.3">
      <c r="A48" s="20"/>
      <c r="B48" s="26"/>
      <c r="C48" s="25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</row>
    <row r="49" spans="1:121" x14ac:dyDescent="0.3">
      <c r="A49" s="20" t="s">
        <v>150</v>
      </c>
      <c r="B49" s="24" t="s">
        <v>151</v>
      </c>
      <c r="C49" s="25" t="s">
        <v>150</v>
      </c>
      <c r="D49" s="41" t="e">
        <f>D41-D47</f>
        <v>#REF!</v>
      </c>
      <c r="E49" s="41" t="e">
        <f t="shared" ref="E49:L49" si="6">E41-E47</f>
        <v>#REF!</v>
      </c>
      <c r="F49" s="41" t="e">
        <f t="shared" si="6"/>
        <v>#REF!</v>
      </c>
      <c r="G49" s="41" t="e">
        <f t="shared" si="6"/>
        <v>#REF!</v>
      </c>
      <c r="H49" s="41" t="e">
        <f t="shared" si="6"/>
        <v>#REF!</v>
      </c>
      <c r="I49" s="41" t="e">
        <f t="shared" si="6"/>
        <v>#REF!</v>
      </c>
      <c r="J49" s="41" t="e">
        <f t="shared" si="6"/>
        <v>#REF!</v>
      </c>
      <c r="K49" s="41" t="e">
        <f t="shared" si="6"/>
        <v>#REF!</v>
      </c>
      <c r="L49" s="41" t="e">
        <f t="shared" si="6"/>
        <v>#REF!</v>
      </c>
      <c r="M49" s="41">
        <v>-3.3120997599999997</v>
      </c>
      <c r="N49" s="41">
        <v>-7.0828361199999996</v>
      </c>
      <c r="O49" s="41">
        <v>-31.756405710000006</v>
      </c>
      <c r="P49" s="41">
        <v>-26.410791229999997</v>
      </c>
      <c r="Q49" s="41">
        <v>-72.019441220000004</v>
      </c>
      <c r="R49" s="41">
        <v>-134.55239453999999</v>
      </c>
      <c r="S49" s="41">
        <v>-91.957989390000023</v>
      </c>
      <c r="T49" s="41">
        <v>-83.191857600000006</v>
      </c>
      <c r="U49" s="41">
        <v>-76.425202439999964</v>
      </c>
      <c r="V49" s="41">
        <v>-100.56873805999996</v>
      </c>
      <c r="W49" s="41">
        <v>-117.65274183000015</v>
      </c>
      <c r="X49" s="41">
        <v>-106.97035328999988</v>
      </c>
      <c r="Y49" s="41">
        <v>-4.0703885000000009</v>
      </c>
      <c r="Z49" s="41">
        <v>-19.707881780000001</v>
      </c>
      <c r="AA49" s="41">
        <v>-57.534471080000003</v>
      </c>
      <c r="AB49" s="41">
        <v>-52.071431679999989</v>
      </c>
      <c r="AC49" s="41">
        <v>-114.64857935000001</v>
      </c>
      <c r="AD49" s="41">
        <v>-88.640113490000005</v>
      </c>
      <c r="AE49" s="41">
        <v>-250.68594643</v>
      </c>
      <c r="AF49" s="41">
        <v>-3.5940495899999996</v>
      </c>
      <c r="AG49" s="41">
        <v>-50.487759839999995</v>
      </c>
      <c r="AH49" s="41">
        <v>-70.699774240000011</v>
      </c>
      <c r="AI49" s="41">
        <v>-79.537730639999978</v>
      </c>
      <c r="AJ49" s="41">
        <v>-86.590604870000035</v>
      </c>
      <c r="AK49" s="41">
        <v>-51.570185639999963</v>
      </c>
      <c r="AL49" s="41">
        <v>-31.324356670000036</v>
      </c>
      <c r="AM49" s="41">
        <v>-94.635978969999954</v>
      </c>
      <c r="AN49" s="41">
        <v>-67.803233589999991</v>
      </c>
      <c r="AO49" s="41">
        <v>-133.15512460000005</v>
      </c>
      <c r="AP49" s="41">
        <v>-143.46583747999995</v>
      </c>
      <c r="AQ49" s="41">
        <v>-201.54875805999998</v>
      </c>
      <c r="AR49" s="41">
        <v>-23.346264909999999</v>
      </c>
      <c r="AS49" s="41">
        <v>-71.51405887</v>
      </c>
      <c r="AT49" s="41">
        <v>-104.27223540999999</v>
      </c>
      <c r="AU49" s="41">
        <v>-88.457357280000011</v>
      </c>
      <c r="AV49" s="41">
        <v>-120.59624090999999</v>
      </c>
      <c r="AW49" s="41">
        <v>-170.33877659000001</v>
      </c>
      <c r="AX49" s="41">
        <v>-46.657072559999996</v>
      </c>
      <c r="AY49" s="41">
        <v>-115.69888874999999</v>
      </c>
      <c r="AZ49" s="41">
        <v>-73.666552409999994</v>
      </c>
      <c r="BA49" s="41">
        <v>-190.55348081</v>
      </c>
      <c r="BB49" s="41">
        <v>-154.44377539000001</v>
      </c>
      <c r="BC49" s="41">
        <v>-207.50424262000001</v>
      </c>
      <c r="BD49" s="41">
        <v>-5.4958842199999998</v>
      </c>
      <c r="BE49" s="41">
        <v>-76.189802850000007</v>
      </c>
      <c r="BF49" s="41">
        <v>-129.97641908999998</v>
      </c>
      <c r="BG49" s="41">
        <v>-66.463472829999986</v>
      </c>
      <c r="BH49" s="41">
        <v>-113.08961168</v>
      </c>
      <c r="BI49" s="41">
        <v>-113.60581651999999</v>
      </c>
      <c r="BJ49" s="41">
        <v>-57.58075084</v>
      </c>
      <c r="BK49" s="41">
        <v>-40.113669430000002</v>
      </c>
      <c r="BL49" s="41">
        <v>-92.799140420000001</v>
      </c>
      <c r="BM49" s="41">
        <v>-77.870223410000008</v>
      </c>
      <c r="BN49" s="41">
        <v>-105.63636369999999</v>
      </c>
      <c r="BO49" s="41">
        <v>-230.09879842999999</v>
      </c>
      <c r="BP49" s="41">
        <v>-33.592515080000005</v>
      </c>
      <c r="BQ49" s="41">
        <v>-107.20040483</v>
      </c>
      <c r="BR49" s="41">
        <v>64.557620770000028</v>
      </c>
      <c r="BS49" s="41">
        <v>-53.309170489999993</v>
      </c>
      <c r="BT49" s="41">
        <v>-53.681648639999999</v>
      </c>
      <c r="BU49" s="41">
        <v>-92.961297630000004</v>
      </c>
      <c r="BV49" s="41">
        <v>-76.860706750000006</v>
      </c>
      <c r="BW49" s="41">
        <v>-46.754899700000003</v>
      </c>
      <c r="BX49" s="41">
        <v>-133.94609599999998</v>
      </c>
      <c r="BY49" s="41">
        <v>-103.62919746999999</v>
      </c>
      <c r="BZ49" s="41">
        <v>-45.540095470000225</v>
      </c>
      <c r="CA49" s="41">
        <v>-86.745345119999996</v>
      </c>
      <c r="CB49" s="41">
        <v>-7.3945875099999991</v>
      </c>
      <c r="CC49" s="41">
        <v>-63.091857990000001</v>
      </c>
      <c r="CD49" s="41">
        <v>-157.00248765999996</v>
      </c>
      <c r="CE49" s="41">
        <v>-71.467973459999996</v>
      </c>
      <c r="CF49" s="41">
        <v>-52.704039780000002</v>
      </c>
      <c r="CG49" s="41">
        <v>-44.970222989999996</v>
      </c>
      <c r="CH49" s="41">
        <v>-87.043055810000013</v>
      </c>
      <c r="CI49" s="41">
        <v>-96.3618661</v>
      </c>
      <c r="CJ49" s="41">
        <v>-53.65802352</v>
      </c>
      <c r="CK49" s="41">
        <v>-121.82503071000001</v>
      </c>
      <c r="CL49" s="41">
        <v>72.575140119999986</v>
      </c>
      <c r="CM49" s="41">
        <v>-71.720496809999986</v>
      </c>
      <c r="CN49" s="41">
        <v>-155.41107550999999</v>
      </c>
      <c r="CO49" s="41">
        <v>-39.511787429999998</v>
      </c>
      <c r="CP49" s="41">
        <v>-165.25476496000002</v>
      </c>
      <c r="CQ49" s="41">
        <v>-59.047188759999997</v>
      </c>
      <c r="CR49" s="41">
        <v>-106.79532592000001</v>
      </c>
      <c r="CS49" s="41">
        <v>-74.839050760000006</v>
      </c>
      <c r="CT49" s="41">
        <v>-46.379799570000003</v>
      </c>
      <c r="CU49" s="41">
        <v>-98.576986590000004</v>
      </c>
      <c r="CV49" s="41">
        <v>-41.362003860000002</v>
      </c>
      <c r="CW49" s="41">
        <v>-58.0035466</v>
      </c>
      <c r="CX49" s="41">
        <v>-102.41036813000001</v>
      </c>
      <c r="CY49" s="41">
        <v>-168.06725633999997</v>
      </c>
      <c r="CZ49" s="41">
        <v>-95.860895329999991</v>
      </c>
      <c r="DA49" s="41">
        <v>-134.28435261000001</v>
      </c>
      <c r="DB49" s="41">
        <v>-89.252340809999993</v>
      </c>
      <c r="DC49" s="41">
        <v>-60.17362052</v>
      </c>
      <c r="DD49" s="41">
        <v>-65.527293889999996</v>
      </c>
      <c r="DE49" s="41">
        <v>-108.80426857</v>
      </c>
      <c r="DF49" s="41">
        <v>-81.265604460000006</v>
      </c>
      <c r="DG49" s="41">
        <v>-62.480601770000007</v>
      </c>
      <c r="DH49" s="41">
        <v>-43.826867750000005</v>
      </c>
      <c r="DI49" s="41">
        <v>-49.6097313</v>
      </c>
      <c r="DJ49" s="41">
        <v>-101.56771583000001</v>
      </c>
      <c r="DK49" s="41">
        <v>-88.001364639999991</v>
      </c>
      <c r="DL49" s="41">
        <v>-13.881884429999999</v>
      </c>
      <c r="DM49" s="41">
        <v>-109.33657658</v>
      </c>
      <c r="DN49" s="41">
        <v>-111.85558862999999</v>
      </c>
      <c r="DO49" s="41">
        <v>-54.113892280000002</v>
      </c>
      <c r="DP49" s="41">
        <v>-91.658275860000003</v>
      </c>
      <c r="DQ49" s="41">
        <v>-82.229904539999922</v>
      </c>
    </row>
    <row r="50" spans="1:121" x14ac:dyDescent="0.3">
      <c r="A50" s="20" t="s">
        <v>152</v>
      </c>
      <c r="B50" s="24" t="s">
        <v>153</v>
      </c>
      <c r="C50" s="25" t="s">
        <v>152</v>
      </c>
      <c r="D50" s="29" t="e">
        <f>D49/D$55</f>
        <v>#REF!</v>
      </c>
      <c r="E50" s="29" t="e">
        <f t="shared" ref="E50:L50" si="7">E49/E$55</f>
        <v>#REF!</v>
      </c>
      <c r="F50" s="29" t="e">
        <f t="shared" si="7"/>
        <v>#REF!</v>
      </c>
      <c r="G50" s="29" t="e">
        <f t="shared" si="7"/>
        <v>#REF!</v>
      </c>
      <c r="H50" s="29" t="e">
        <f t="shared" si="7"/>
        <v>#REF!</v>
      </c>
      <c r="I50" s="29" t="e">
        <f t="shared" si="7"/>
        <v>#REF!</v>
      </c>
      <c r="J50" s="29" t="e">
        <f t="shared" si="7"/>
        <v>#REF!</v>
      </c>
      <c r="K50" s="29" t="e">
        <f t="shared" si="7"/>
        <v>#REF!</v>
      </c>
      <c r="L50" s="29" t="e">
        <f t="shared" si="7"/>
        <v>#REF!</v>
      </c>
      <c r="M50" s="29">
        <v>-3.372085678180405E-4</v>
      </c>
      <c r="N50" s="29">
        <v>-7.2111143902111414E-4</v>
      </c>
      <c r="O50" s="29">
        <v>-3.2331550570559343E-3</v>
      </c>
      <c r="P50" s="29">
        <v>-2.6889120892933382E-3</v>
      </c>
      <c r="Q50" s="29">
        <v>-7.3323795744762695E-3</v>
      </c>
      <c r="R50" s="29">
        <v>-1.3698929243399761E-2</v>
      </c>
      <c r="S50" s="29">
        <v>-9.3623453846778063E-3</v>
      </c>
      <c r="T50" s="29">
        <v>-8.4698557375030188E-3</v>
      </c>
      <c r="U50" s="29">
        <v>-7.780935034395281E-3</v>
      </c>
      <c r="V50" s="29">
        <v>-1.0239015303234782E-2</v>
      </c>
      <c r="W50" s="29">
        <v>-1.1978356766753915E-2</v>
      </c>
      <c r="X50" s="29">
        <v>-1.0890770884241324E-2</v>
      </c>
      <c r="Y50" s="29">
        <v>-3.9413873725275926E-4</v>
      </c>
      <c r="Z50" s="29">
        <v>-1.9083288090794921E-3</v>
      </c>
      <c r="AA50" s="29">
        <v>-5.5711055050338791E-3</v>
      </c>
      <c r="AB50" s="29">
        <v>-5.0421153482765879E-3</v>
      </c>
      <c r="AC50" s="29">
        <v>-1.1101506967413986E-2</v>
      </c>
      <c r="AD50" s="29">
        <v>-8.5830879290490006E-3</v>
      </c>
      <c r="AE50" s="29">
        <v>-2.4274106113687438E-2</v>
      </c>
      <c r="AF50" s="29">
        <v>-3.5551149932023948E-4</v>
      </c>
      <c r="AG50" s="29">
        <v>-4.9940822319144949E-3</v>
      </c>
      <c r="AH50" s="29">
        <v>-6.9933878518534448E-3</v>
      </c>
      <c r="AI50" s="29">
        <v>-7.8676092703428031E-3</v>
      </c>
      <c r="AJ50" s="29">
        <v>-8.5652562641407928E-3</v>
      </c>
      <c r="AK50" s="29">
        <v>-5.1011522122874978E-3</v>
      </c>
      <c r="AL50" s="29">
        <v>-3.0985017669145905E-3</v>
      </c>
      <c r="AM50" s="29">
        <v>-9.3610780627162524E-3</v>
      </c>
      <c r="AN50" s="29">
        <v>-6.7068716300993847E-3</v>
      </c>
      <c r="AO50" s="29">
        <v>-1.3171264559184707E-2</v>
      </c>
      <c r="AP50" s="29">
        <v>-1.4191166178023882E-2</v>
      </c>
      <c r="AQ50" s="29">
        <v>-1.9936536591873461E-2</v>
      </c>
      <c r="AR50" s="29">
        <v>-2.0480830114056091E-3</v>
      </c>
      <c r="AS50" s="29">
        <v>-6.2736685980792984E-3</v>
      </c>
      <c r="AT50" s="29">
        <v>-9.1474244264671701E-3</v>
      </c>
      <c r="AU50" s="29">
        <v>-7.7600426182692665E-3</v>
      </c>
      <c r="AV50" s="29">
        <v>-1.0579470129346232E-2</v>
      </c>
      <c r="AW50" s="29">
        <v>-1.4943202086607116E-2</v>
      </c>
      <c r="AX50" s="29">
        <v>-4.0930554861957494E-3</v>
      </c>
      <c r="AY50" s="29">
        <v>-1.0149843214786966E-2</v>
      </c>
      <c r="AZ50" s="29">
        <v>-6.4624990370565419E-3</v>
      </c>
      <c r="BA50" s="29">
        <v>-1.6716564654588501E-2</v>
      </c>
      <c r="BB50" s="29">
        <v>-1.3548791372538347E-2</v>
      </c>
      <c r="BC50" s="29">
        <v>-1.8203593411748441E-2</v>
      </c>
      <c r="BD50" s="29">
        <v>-4.6917269130297077E-4</v>
      </c>
      <c r="BE50" s="29">
        <v>-6.5041717441742721E-3</v>
      </c>
      <c r="BF50" s="29">
        <v>-1.1095828061381199E-2</v>
      </c>
      <c r="BG50" s="29">
        <v>-5.6738543194770888E-3</v>
      </c>
      <c r="BH50" s="29">
        <v>-9.6542349413455218E-3</v>
      </c>
      <c r="BI50" s="29">
        <v>-9.6983023205608754E-3</v>
      </c>
      <c r="BJ50" s="29">
        <v>-4.9155540323315974E-3</v>
      </c>
      <c r="BK50" s="29">
        <v>-3.4244240764793269E-3</v>
      </c>
      <c r="BL50" s="29">
        <v>-7.9220778165253452E-3</v>
      </c>
      <c r="BM50" s="29">
        <v>-6.647625900975276E-3</v>
      </c>
      <c r="BN50" s="29">
        <v>-9.0179660037649854E-3</v>
      </c>
      <c r="BO50" s="29">
        <v>-1.9643076200936214E-2</v>
      </c>
      <c r="BP50" s="29">
        <v>-3.1510725533591675E-3</v>
      </c>
      <c r="BQ50" s="29">
        <v>-1.0055699984486082E-2</v>
      </c>
      <c r="BR50" s="29">
        <v>6.0556867038404792E-3</v>
      </c>
      <c r="BS50" s="29">
        <v>-5.0005503777653861E-3</v>
      </c>
      <c r="BT50" s="29">
        <v>-5.0354898776032476E-3</v>
      </c>
      <c r="BU50" s="29">
        <v>-8.7200316138563334E-3</v>
      </c>
      <c r="BV50" s="29">
        <v>-7.2097508297587314E-3</v>
      </c>
      <c r="BW50" s="29">
        <v>-4.3857413125772647E-3</v>
      </c>
      <c r="BX50" s="29">
        <v>-1.256452116580287E-2</v>
      </c>
      <c r="BY50" s="29">
        <v>-9.7207106730977828E-3</v>
      </c>
      <c r="BZ50" s="29">
        <v>-4.2717892533836992E-3</v>
      </c>
      <c r="CA50" s="29">
        <v>-8.1369577564628284E-3</v>
      </c>
      <c r="CB50" s="29">
        <v>-8.1269666611231885E-4</v>
      </c>
      <c r="CC50" s="29">
        <v>-6.9340639458204036E-3</v>
      </c>
      <c r="CD50" s="29">
        <v>-1.7255242178156664E-2</v>
      </c>
      <c r="CE50" s="29">
        <v>-7.8546347157565366E-3</v>
      </c>
      <c r="CF50" s="29">
        <v>-5.7923984754975249E-3</v>
      </c>
      <c r="CG50" s="29">
        <v>-4.9424190664964568E-3</v>
      </c>
      <c r="CH50" s="29">
        <v>-9.5664026112817647E-3</v>
      </c>
      <c r="CI50" s="29">
        <v>-1.0590579557537982E-2</v>
      </c>
      <c r="CJ50" s="29">
        <v>-5.8972453522130805E-3</v>
      </c>
      <c r="CK50" s="29">
        <v>-1.3389089813753231E-2</v>
      </c>
      <c r="CL50" s="29">
        <v>7.9763170478941818E-3</v>
      </c>
      <c r="CM50" s="29">
        <v>-7.8823881075965781E-3</v>
      </c>
      <c r="CN50" s="29">
        <v>-1.5414138662545054E-2</v>
      </c>
      <c r="CO50" s="29">
        <v>-3.9188981110412288E-3</v>
      </c>
      <c r="CP50" s="29">
        <v>-1.6390465437425197E-2</v>
      </c>
      <c r="CQ50" s="29">
        <v>-5.8564780675592655E-3</v>
      </c>
      <c r="CR50" s="29">
        <v>-1.0592282157758115E-2</v>
      </c>
      <c r="CS50" s="29">
        <v>-7.4227625154917641E-3</v>
      </c>
      <c r="CT50" s="29">
        <v>-4.6000882457507136E-3</v>
      </c>
      <c r="CU50" s="29">
        <v>-9.7771625043308642E-3</v>
      </c>
      <c r="CV50" s="29">
        <v>-4.102408150555137E-3</v>
      </c>
      <c r="CW50" s="29">
        <v>-5.7529664940402792E-3</v>
      </c>
      <c r="CX50" s="29">
        <v>-1.0157368833964035E-2</v>
      </c>
      <c r="CY50" s="29">
        <v>-1.6669416805442351E-2</v>
      </c>
      <c r="CZ50" s="29">
        <v>-8.0768077653273641E-3</v>
      </c>
      <c r="DA50" s="29">
        <v>-1.1314195409804191E-2</v>
      </c>
      <c r="DB50" s="29">
        <v>-7.5200006931528457E-3</v>
      </c>
      <c r="DC50" s="29">
        <v>-5.0699585457731405E-3</v>
      </c>
      <c r="DD50" s="29">
        <v>-5.5210349779198165E-3</v>
      </c>
      <c r="DE50" s="29">
        <v>-9.1673581626972294E-3</v>
      </c>
      <c r="DF50" s="29">
        <v>-6.8470742203795999E-3</v>
      </c>
      <c r="DG50" s="29">
        <v>-5.2643344068614463E-3</v>
      </c>
      <c r="DH50" s="29">
        <v>-3.6926547009038403E-3</v>
      </c>
      <c r="DI50" s="29">
        <v>-4.1798927667040815E-3</v>
      </c>
      <c r="DJ50" s="29">
        <v>-8.5576387858499175E-3</v>
      </c>
      <c r="DK50" s="29">
        <v>-7.4145990691714195E-3</v>
      </c>
      <c r="DL50" s="29">
        <v>-1.0509558938018334E-3</v>
      </c>
      <c r="DM50" s="29">
        <v>-8.2775447486466737E-3</v>
      </c>
      <c r="DN50" s="29">
        <v>-8.4682516064839355E-3</v>
      </c>
      <c r="DO50" s="29">
        <v>-4.0968007128282611E-3</v>
      </c>
      <c r="DP50" s="29">
        <v>-6.9391735478366405E-3</v>
      </c>
      <c r="DQ50" s="29">
        <v>-6.225379793273143E-3</v>
      </c>
    </row>
    <row r="51" spans="1:121" x14ac:dyDescent="0.3">
      <c r="A51" s="20"/>
      <c r="B51" s="26"/>
      <c r="C51" s="25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</row>
    <row r="52" spans="1:121" x14ac:dyDescent="0.3">
      <c r="A52" s="20" t="s">
        <v>154</v>
      </c>
      <c r="B52" s="24" t="s">
        <v>155</v>
      </c>
      <c r="C52" s="25" t="s">
        <v>154</v>
      </c>
      <c r="D52" s="27" t="e">
        <f>D49+D32</f>
        <v>#REF!</v>
      </c>
      <c r="E52" s="27" t="e">
        <f t="shared" ref="E52:L52" si="8">E49+E32</f>
        <v>#REF!</v>
      </c>
      <c r="F52" s="27" t="e">
        <f t="shared" si="8"/>
        <v>#REF!</v>
      </c>
      <c r="G52" s="27" t="e">
        <f t="shared" si="8"/>
        <v>#REF!</v>
      </c>
      <c r="H52" s="27" t="e">
        <f t="shared" si="8"/>
        <v>#REF!</v>
      </c>
      <c r="I52" s="27" t="e">
        <f t="shared" si="8"/>
        <v>#REF!</v>
      </c>
      <c r="J52" s="27" t="e">
        <f t="shared" si="8"/>
        <v>#REF!</v>
      </c>
      <c r="K52" s="27" t="e">
        <f t="shared" si="8"/>
        <v>#REF!</v>
      </c>
      <c r="L52" s="27" t="e">
        <f t="shared" si="8"/>
        <v>#REF!</v>
      </c>
      <c r="M52" s="39">
        <v>74.257853810000015</v>
      </c>
      <c r="N52" s="39">
        <v>24.355776920000007</v>
      </c>
      <c r="O52" s="39">
        <v>-32.397278360000044</v>
      </c>
      <c r="P52" s="39">
        <v>49.812951310000045</v>
      </c>
      <c r="Q52" s="39">
        <v>-64.082559379999793</v>
      </c>
      <c r="R52" s="39">
        <v>-53.398590960000178</v>
      </c>
      <c r="S52" s="39">
        <v>-47.660868700000009</v>
      </c>
      <c r="T52" s="39">
        <v>-33.591892439999882</v>
      </c>
      <c r="U52" s="39">
        <v>28.030918969999902</v>
      </c>
      <c r="V52" s="39">
        <v>-60.061676429999977</v>
      </c>
      <c r="W52" s="39">
        <v>-81.077072480000012</v>
      </c>
      <c r="X52" s="39">
        <v>14.230077249999908</v>
      </c>
      <c r="Y52" s="39">
        <v>94.949885160000022</v>
      </c>
      <c r="Z52" s="39">
        <v>-35.530679689999992</v>
      </c>
      <c r="AA52" s="39">
        <v>11.948715250000021</v>
      </c>
      <c r="AB52" s="39">
        <v>-2.4801985999998948</v>
      </c>
      <c r="AC52" s="39">
        <v>-107.15069847000026</v>
      </c>
      <c r="AD52" s="39">
        <v>-40.225384779999843</v>
      </c>
      <c r="AE52" s="39">
        <v>-177.40170434999996</v>
      </c>
      <c r="AF52" s="39">
        <v>91.553039092500029</v>
      </c>
      <c r="AG52" s="39">
        <v>33.613258402500037</v>
      </c>
      <c r="AH52" s="39">
        <v>-8.7902122574999453</v>
      </c>
      <c r="AI52" s="39">
        <v>4.3042041125001447</v>
      </c>
      <c r="AJ52" s="39">
        <v>3.1229470224998153</v>
      </c>
      <c r="AK52" s="39">
        <v>28.117222912500111</v>
      </c>
      <c r="AL52" s="39">
        <v>-0.54815937749986432</v>
      </c>
      <c r="AM52" s="39">
        <v>-76.917486177500209</v>
      </c>
      <c r="AN52" s="39">
        <v>3.7907504225001389</v>
      </c>
      <c r="AO52" s="39">
        <v>-81.737795977500099</v>
      </c>
      <c r="AP52" s="39">
        <v>-52.937808597500009</v>
      </c>
      <c r="AQ52" s="39">
        <v>-166.40286365750006</v>
      </c>
      <c r="AR52" s="39">
        <v>114.41503412999998</v>
      </c>
      <c r="AS52" s="39">
        <v>148.13815852000005</v>
      </c>
      <c r="AT52" s="39">
        <v>-89.828483429999935</v>
      </c>
      <c r="AU52" s="39">
        <v>-37.568759530000008</v>
      </c>
      <c r="AV52" s="39">
        <v>11.07234908000008</v>
      </c>
      <c r="AW52" s="39">
        <v>-121.39565214999999</v>
      </c>
      <c r="AX52" s="39">
        <v>-42.68815132000001</v>
      </c>
      <c r="AY52" s="39">
        <v>-96.897098230000054</v>
      </c>
      <c r="AZ52" s="39">
        <v>-60.263752519999983</v>
      </c>
      <c r="BA52" s="39">
        <v>-128.20941063999996</v>
      </c>
      <c r="BB52" s="39">
        <v>-32.533341990000025</v>
      </c>
      <c r="BC52" s="39">
        <v>-160.95771333000008</v>
      </c>
      <c r="BD52" s="39">
        <v>83.123171439999965</v>
      </c>
      <c r="BE52" s="39">
        <v>34.700987200000014</v>
      </c>
      <c r="BF52" s="39">
        <v>-86.697415379999939</v>
      </c>
      <c r="BG52" s="39">
        <v>-40.460221689999955</v>
      </c>
      <c r="BH52" s="39">
        <v>15.257851010000039</v>
      </c>
      <c r="BI52" s="39">
        <v>-63.208080369999976</v>
      </c>
      <c r="BJ52" s="39">
        <v>-75.928687760000031</v>
      </c>
      <c r="BK52" s="39">
        <v>17.835499510000048</v>
      </c>
      <c r="BL52" s="39">
        <v>-66.997648780000006</v>
      </c>
      <c r="BM52" s="39">
        <v>-76.545726760000051</v>
      </c>
      <c r="BN52" s="39">
        <v>34.016926789999999</v>
      </c>
      <c r="BO52" s="39">
        <v>-194.58973801000005</v>
      </c>
      <c r="BP52" s="39">
        <v>25.486026290000034</v>
      </c>
      <c r="BQ52" s="39">
        <v>4.9847432600000445</v>
      </c>
      <c r="BR52" s="39">
        <v>45.305159340000046</v>
      </c>
      <c r="BS52" s="39">
        <v>-28.342952290000035</v>
      </c>
      <c r="BT52" s="39">
        <v>59.619476760000019</v>
      </c>
      <c r="BU52" s="39">
        <v>-84.602065010000032</v>
      </c>
      <c r="BV52" s="39">
        <v>-60.963616869999939</v>
      </c>
      <c r="BW52" s="39">
        <v>-82.029135910000008</v>
      </c>
      <c r="BX52" s="39">
        <v>-217.19687636999996</v>
      </c>
      <c r="BY52" s="39">
        <v>-126.94143283000004</v>
      </c>
      <c r="BZ52" s="39">
        <v>-46.413057060000128</v>
      </c>
      <c r="CA52" s="39">
        <v>-125.28609048000004</v>
      </c>
      <c r="CB52" s="39">
        <v>-18.542653209999962</v>
      </c>
      <c r="CC52" s="39">
        <v>-87.612339480000031</v>
      </c>
      <c r="CD52" s="39">
        <v>-221.12528563999993</v>
      </c>
      <c r="CE52" s="39">
        <v>-122.93729515000007</v>
      </c>
      <c r="CF52" s="39">
        <v>-51.65376232000007</v>
      </c>
      <c r="CG52" s="39">
        <v>-43.895135129999971</v>
      </c>
      <c r="CH52" s="39">
        <v>-121.82211551999998</v>
      </c>
      <c r="CI52" s="39">
        <v>-152.93529252000002</v>
      </c>
      <c r="CJ52" s="39">
        <v>-84.660830800000042</v>
      </c>
      <c r="CK52" s="39">
        <v>-149.99536577000003</v>
      </c>
      <c r="CL52" s="39">
        <v>89.722187050000002</v>
      </c>
      <c r="CM52" s="39">
        <v>-81.850200930000028</v>
      </c>
      <c r="CN52" s="39">
        <v>-199.29720024</v>
      </c>
      <c r="CO52" s="39">
        <v>-71.722181779999971</v>
      </c>
      <c r="CP52" s="39">
        <v>-204.96820036</v>
      </c>
      <c r="CQ52" s="39">
        <v>-125.46718285000001</v>
      </c>
      <c r="CR52" s="39">
        <v>102.51387241</v>
      </c>
      <c r="CS52" s="39">
        <v>-61.018611330000013</v>
      </c>
      <c r="CT52" s="39">
        <v>-90.311267599999994</v>
      </c>
      <c r="CU52" s="39">
        <v>-207.72681817</v>
      </c>
      <c r="CV52" s="39">
        <v>-67.704431509999964</v>
      </c>
      <c r="CW52" s="39">
        <v>-86.564525160000017</v>
      </c>
      <c r="CX52" s="39">
        <v>-68.476226330000017</v>
      </c>
      <c r="CY52" s="39">
        <v>-142.54185866999998</v>
      </c>
      <c r="CZ52" s="39">
        <v>-36.013358000000025</v>
      </c>
      <c r="DA52" s="39">
        <v>-149.43587175000005</v>
      </c>
      <c r="DB52" s="39">
        <v>-104.00744314999997</v>
      </c>
      <c r="DC52" s="39">
        <v>-84.829226979999945</v>
      </c>
      <c r="DD52" s="39">
        <v>-26.098024739999957</v>
      </c>
      <c r="DE52" s="39">
        <v>-78.414408479999992</v>
      </c>
      <c r="DF52" s="39">
        <v>-110.98141923999999</v>
      </c>
      <c r="DG52" s="39">
        <v>-77.013356530000024</v>
      </c>
      <c r="DH52" s="39">
        <v>-33.591524480000047</v>
      </c>
      <c r="DI52" s="39">
        <v>-78.408866649999993</v>
      </c>
      <c r="DJ52" s="39">
        <v>3.2238741799999531</v>
      </c>
      <c r="DK52" s="39">
        <v>-63.841179509999989</v>
      </c>
      <c r="DL52" s="39">
        <v>9.1664026600000028</v>
      </c>
      <c r="DM52" s="39">
        <v>20.631005210000055</v>
      </c>
      <c r="DN52" s="39">
        <v>-51.313629259999985</v>
      </c>
      <c r="DO52" s="39">
        <v>-45.454399739999943</v>
      </c>
      <c r="DP52" s="39">
        <v>-53.473872830000033</v>
      </c>
      <c r="DQ52" s="39">
        <v>5.5105158799999856</v>
      </c>
    </row>
    <row r="53" spans="1:121" x14ac:dyDescent="0.3">
      <c r="A53" s="20" t="s">
        <v>156</v>
      </c>
      <c r="B53" s="31" t="s">
        <v>157</v>
      </c>
      <c r="C53" s="25" t="s">
        <v>156</v>
      </c>
      <c r="D53" s="29" t="e">
        <f>D52/D$55</f>
        <v>#REF!</v>
      </c>
      <c r="E53" s="29" t="e">
        <f t="shared" ref="E53:L53" si="9">E52/E$55</f>
        <v>#REF!</v>
      </c>
      <c r="F53" s="29" t="e">
        <f t="shared" si="9"/>
        <v>#REF!</v>
      </c>
      <c r="G53" s="29" t="e">
        <f t="shared" si="9"/>
        <v>#REF!</v>
      </c>
      <c r="H53" s="29" t="e">
        <f t="shared" si="9"/>
        <v>#REF!</v>
      </c>
      <c r="I53" s="29" t="e">
        <f t="shared" si="9"/>
        <v>#REF!</v>
      </c>
      <c r="J53" s="29" t="e">
        <f t="shared" si="9"/>
        <v>#REF!</v>
      </c>
      <c r="K53" s="29" t="e">
        <f t="shared" si="9"/>
        <v>#REF!</v>
      </c>
      <c r="L53" s="29" t="e">
        <f t="shared" si="9"/>
        <v>#REF!</v>
      </c>
      <c r="M53" s="29">
        <v>7.5602748549190822E-3</v>
      </c>
      <c r="N53" s="29">
        <v>2.4796887921301283E-3</v>
      </c>
      <c r="O53" s="29">
        <v>-3.2984030157889965E-3</v>
      </c>
      <c r="P53" s="29">
        <v>5.071512088160925E-3</v>
      </c>
      <c r="Q53" s="29">
        <v>-6.5243167888893137E-3</v>
      </c>
      <c r="R53" s="29">
        <v>-5.4365700570332531E-3</v>
      </c>
      <c r="S53" s="29">
        <v>-4.8524061591945153E-3</v>
      </c>
      <c r="T53" s="29">
        <v>-3.4200280066413284E-3</v>
      </c>
      <c r="U53" s="29">
        <v>2.8538591000946208E-3</v>
      </c>
      <c r="V53" s="29">
        <v>-6.114946214576234E-3</v>
      </c>
      <c r="W53" s="29">
        <v>-8.2545471075606332E-3</v>
      </c>
      <c r="X53" s="29">
        <v>1.4487800238880937E-3</v>
      </c>
      <c r="Y53" s="29">
        <v>9.1940677994881582E-3</v>
      </c>
      <c r="Z53" s="29">
        <v>-3.4404620656600356E-3</v>
      </c>
      <c r="AA53" s="29">
        <v>1.1570029594049304E-3</v>
      </c>
      <c r="AB53" s="29">
        <v>-2.4015946987370363E-4</v>
      </c>
      <c r="AC53" s="29">
        <v>-1.0375481601011073E-2</v>
      </c>
      <c r="AD53" s="29">
        <v>-3.8950538413459789E-3</v>
      </c>
      <c r="AE53" s="29">
        <v>-1.7177938601928611E-2</v>
      </c>
      <c r="AF53" s="29">
        <v>9.0561238458312949E-3</v>
      </c>
      <c r="AG53" s="29">
        <v>3.3249123565129851E-3</v>
      </c>
      <c r="AH53" s="29">
        <v>-8.6949872581111305E-4</v>
      </c>
      <c r="AI53" s="29">
        <v>4.25757636086281E-4</v>
      </c>
      <c r="AJ53" s="29">
        <v>3.0891159135803333E-4</v>
      </c>
      <c r="AK53" s="29">
        <v>2.7812627021499463E-3</v>
      </c>
      <c r="AL53" s="29">
        <v>-5.4222112767627657E-5</v>
      </c>
      <c r="AM53" s="29">
        <v>-7.6084233536986064E-3</v>
      </c>
      <c r="AN53" s="29">
        <v>3.7496849514863145E-4</v>
      </c>
      <c r="AO53" s="29">
        <v>-8.0852324575446128E-3</v>
      </c>
      <c r="AP53" s="29">
        <v>-5.2364329522857521E-3</v>
      </c>
      <c r="AQ53" s="29">
        <v>-1.6460020950923842E-2</v>
      </c>
      <c r="AR53" s="29">
        <v>1.0037215312787518E-2</v>
      </c>
      <c r="AS53" s="29">
        <v>1.2995622510724059E-2</v>
      </c>
      <c r="AT53" s="29">
        <v>-7.8803265345674146E-3</v>
      </c>
      <c r="AU53" s="29">
        <v>-3.2957707988663268E-3</v>
      </c>
      <c r="AV53" s="29">
        <v>9.7133696265852456E-4</v>
      </c>
      <c r="AW53" s="29">
        <v>-1.0649599573438568E-2</v>
      </c>
      <c r="AX53" s="29">
        <v>-3.7448764435700031E-3</v>
      </c>
      <c r="AY53" s="29">
        <v>-8.5004304330650905E-3</v>
      </c>
      <c r="AZ53" s="29">
        <v>-5.2867200905827435E-3</v>
      </c>
      <c r="BA53" s="29">
        <v>-1.1247345853667412E-2</v>
      </c>
      <c r="BB53" s="29">
        <v>-2.8540319100648723E-3</v>
      </c>
      <c r="BC53" s="29">
        <v>-1.4120235485063179E-2</v>
      </c>
      <c r="BD53" s="29">
        <v>7.0960596135234855E-3</v>
      </c>
      <c r="BE53" s="29">
        <v>2.9623541733733881E-3</v>
      </c>
      <c r="BF53" s="29">
        <v>-7.4011857008963958E-3</v>
      </c>
      <c r="BG53" s="29">
        <v>-3.4540085527879102E-3</v>
      </c>
      <c r="BH53" s="29">
        <v>1.3025323560876378E-3</v>
      </c>
      <c r="BI53" s="29">
        <v>-5.3959479479877698E-3</v>
      </c>
      <c r="BJ53" s="29">
        <v>-6.4818808689281575E-3</v>
      </c>
      <c r="BK53" s="29">
        <v>1.5225810753778104E-3</v>
      </c>
      <c r="BL53" s="29">
        <v>-5.719455856565297E-3</v>
      </c>
      <c r="BM53" s="29">
        <v>-6.5345562595805658E-3</v>
      </c>
      <c r="BN53" s="29">
        <v>2.9039572984163823E-3</v>
      </c>
      <c r="BO53" s="29">
        <v>-1.661173842597647E-2</v>
      </c>
      <c r="BP53" s="29">
        <v>2.3906610667690817E-3</v>
      </c>
      <c r="BQ53" s="29">
        <v>4.675829611067109E-4</v>
      </c>
      <c r="BR53" s="29">
        <v>4.249751582513478E-3</v>
      </c>
      <c r="BS53" s="29">
        <v>-2.6586487742729461E-3</v>
      </c>
      <c r="BT53" s="29">
        <v>5.5924748836659833E-3</v>
      </c>
      <c r="BU53" s="29">
        <v>-7.935912043967118E-3</v>
      </c>
      <c r="BV53" s="29">
        <v>-5.7185590127763874E-3</v>
      </c>
      <c r="BW53" s="29">
        <v>-7.6945640457764105E-3</v>
      </c>
      <c r="BX53" s="29">
        <v>-2.0373678903617569E-2</v>
      </c>
      <c r="BY53" s="29">
        <v>-1.1907464026498234E-2</v>
      </c>
      <c r="BZ53" s="29">
        <v>-4.3536755098856185E-3</v>
      </c>
      <c r="CA53" s="29">
        <v>-1.1752188250538143E-2</v>
      </c>
      <c r="CB53" s="29">
        <v>-2.0379165740164267E-3</v>
      </c>
      <c r="CC53" s="29">
        <v>-9.6289693115954103E-3</v>
      </c>
      <c r="CD53" s="29">
        <v>-2.4302610820378562E-2</v>
      </c>
      <c r="CE53" s="29">
        <v>-1.3511332413627926E-2</v>
      </c>
      <c r="CF53" s="29">
        <v>-5.6769685087711104E-3</v>
      </c>
      <c r="CG53" s="29">
        <v>-4.8242623311250407E-3</v>
      </c>
      <c r="CH53" s="29">
        <v>-1.3388769421954379E-2</v>
      </c>
      <c r="CI53" s="29">
        <v>-1.6808240107218136E-2</v>
      </c>
      <c r="CJ53" s="29">
        <v>-9.304585935106361E-3</v>
      </c>
      <c r="CK53" s="29">
        <v>-1.6485129634171692E-2</v>
      </c>
      <c r="CL53" s="29">
        <v>9.8608505468672017E-3</v>
      </c>
      <c r="CM53" s="29">
        <v>-8.9956857399385148E-3</v>
      </c>
      <c r="CN53" s="29">
        <v>-1.9766896725186736E-2</v>
      </c>
      <c r="CO53" s="29">
        <v>-7.1136220601346134E-3</v>
      </c>
      <c r="CP53" s="29">
        <v>-2.0329363601618366E-2</v>
      </c>
      <c r="CQ53" s="29">
        <v>-1.2444213179158862E-2</v>
      </c>
      <c r="CR53" s="29">
        <v>1.0167634700272798E-2</v>
      </c>
      <c r="CS53" s="29">
        <v>-6.0520096971855971E-3</v>
      </c>
      <c r="CT53" s="29">
        <v>-8.9573435934882199E-3</v>
      </c>
      <c r="CU53" s="29">
        <v>-2.0602971626662695E-2</v>
      </c>
      <c r="CV53" s="29">
        <v>-6.7151294844283666E-3</v>
      </c>
      <c r="CW53" s="29">
        <v>-8.5857303908031517E-3</v>
      </c>
      <c r="CX53" s="29">
        <v>-6.7916784197952626E-3</v>
      </c>
      <c r="CY53" s="29">
        <v>-1.4137730966380853E-2</v>
      </c>
      <c r="CZ53" s="29">
        <v>-3.034323522105524E-3</v>
      </c>
      <c r="DA53" s="29">
        <v>-1.2590794246328521E-2</v>
      </c>
      <c r="DB53" s="29">
        <v>-8.7631992335759894E-3</v>
      </c>
      <c r="DC53" s="29">
        <v>-7.1473290212882177E-3</v>
      </c>
      <c r="DD53" s="29">
        <v>-2.1989021503930214E-3</v>
      </c>
      <c r="DE53" s="29">
        <v>-6.6068452745465913E-3</v>
      </c>
      <c r="DF53" s="29">
        <v>-9.3507950832184637E-3</v>
      </c>
      <c r="DG53" s="29">
        <v>-6.4887989405286216E-3</v>
      </c>
      <c r="DH53" s="29">
        <v>-2.8302707254638016E-3</v>
      </c>
      <c r="DI53" s="29">
        <v>-6.6063783448833116E-3</v>
      </c>
      <c r="DJ53" s="29">
        <v>2.7162913429740453E-4</v>
      </c>
      <c r="DK53" s="29">
        <v>-5.3789705660370257E-3</v>
      </c>
      <c r="DL53" s="29">
        <v>6.9396089191385145E-4</v>
      </c>
      <c r="DM53" s="29">
        <v>1.5619116143661693E-3</v>
      </c>
      <c r="DN53" s="29">
        <v>-3.8848011864019817E-3</v>
      </c>
      <c r="DO53" s="29">
        <v>-3.4412164678983333E-3</v>
      </c>
      <c r="DP53" s="29">
        <v>-4.0483467571339133E-3</v>
      </c>
      <c r="DQ53" s="29">
        <v>4.1718465322035402E-4</v>
      </c>
    </row>
    <row r="54" spans="1:121" x14ac:dyDescent="0.3">
      <c r="A54" s="20"/>
      <c r="B54" s="20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</row>
    <row r="55" spans="1:121" x14ac:dyDescent="0.3">
      <c r="A55" s="20"/>
      <c r="B55" s="24" t="s">
        <v>158</v>
      </c>
      <c r="C55" s="25"/>
      <c r="D55" s="27" t="e">
        <f>#REF!</f>
        <v>#REF!</v>
      </c>
      <c r="E55" s="27" t="e">
        <f>#REF!</f>
        <v>#REF!</v>
      </c>
      <c r="F55" s="27" t="e">
        <f>#REF!</f>
        <v>#REF!</v>
      </c>
      <c r="G55" s="27" t="e">
        <f>#REF!</f>
        <v>#REF!</v>
      </c>
      <c r="H55" s="27" t="e">
        <f>#REF!</f>
        <v>#REF!</v>
      </c>
      <c r="I55" s="27" t="e">
        <f>#REF!</f>
        <v>#REF!</v>
      </c>
      <c r="J55" s="27" t="e">
        <f>#REF!</f>
        <v>#REF!</v>
      </c>
      <c r="K55" s="27" t="e">
        <f>#REF!</f>
        <v>#REF!</v>
      </c>
      <c r="L55" s="27" t="e">
        <f>#REF!</f>
        <v>#REF!</v>
      </c>
      <c r="M55" s="39">
        <v>9822.1103379177075</v>
      </c>
      <c r="N55" s="39">
        <v>9822.1103379177075</v>
      </c>
      <c r="O55" s="39">
        <v>9822.1103379177075</v>
      </c>
      <c r="P55" s="39">
        <v>9822.1103379177075</v>
      </c>
      <c r="Q55" s="39">
        <v>9822.1103379177075</v>
      </c>
      <c r="R55" s="39">
        <v>9822.1103379177075</v>
      </c>
      <c r="S55" s="39">
        <v>9822.1103379177075</v>
      </c>
      <c r="T55" s="39">
        <v>9822.1103379177075</v>
      </c>
      <c r="U55" s="39">
        <v>9822.1103379177075</v>
      </c>
      <c r="V55" s="39">
        <v>9822.1103379177075</v>
      </c>
      <c r="W55" s="39">
        <v>9822.1103379177075</v>
      </c>
      <c r="X55" s="39">
        <v>9822.1103379177075</v>
      </c>
      <c r="Y55" s="39">
        <v>10327.298779032928</v>
      </c>
      <c r="Z55" s="39">
        <v>10327.298779032928</v>
      </c>
      <c r="AA55" s="39">
        <v>10327.298779032928</v>
      </c>
      <c r="AB55" s="39">
        <v>10327.298779032928</v>
      </c>
      <c r="AC55" s="39">
        <v>10327.298779032928</v>
      </c>
      <c r="AD55" s="39">
        <v>10327.298779032928</v>
      </c>
      <c r="AE55" s="39">
        <v>10327.298779032928</v>
      </c>
      <c r="AF55" s="39">
        <v>10109.517123558731</v>
      </c>
      <c r="AG55" s="39">
        <v>10109.517123558731</v>
      </c>
      <c r="AH55" s="39">
        <v>10109.517123558731</v>
      </c>
      <c r="AI55" s="39">
        <v>10109.517123558731</v>
      </c>
      <c r="AJ55" s="39">
        <v>10109.517123558731</v>
      </c>
      <c r="AK55" s="39">
        <v>10109.517123558731</v>
      </c>
      <c r="AL55" s="39">
        <v>10109.517123558731</v>
      </c>
      <c r="AM55" s="39">
        <v>10109.517123558731</v>
      </c>
      <c r="AN55" s="39">
        <v>10109.517123558731</v>
      </c>
      <c r="AO55" s="39">
        <v>10109.517123558731</v>
      </c>
      <c r="AP55" s="39">
        <v>10109.517123558731</v>
      </c>
      <c r="AQ55" s="39">
        <v>10109.517123558731</v>
      </c>
      <c r="AR55" s="39">
        <v>11399.081375113476</v>
      </c>
      <c r="AS55" s="39">
        <v>11399.081375113476</v>
      </c>
      <c r="AT55" s="39">
        <v>11399.081375113476</v>
      </c>
      <c r="AU55" s="39">
        <v>11399.081375113476</v>
      </c>
      <c r="AV55" s="39">
        <v>11399.081375113476</v>
      </c>
      <c r="AW55" s="39">
        <v>11399.081375113476</v>
      </c>
      <c r="AX55" s="39">
        <v>11399.081375113476</v>
      </c>
      <c r="AY55" s="39">
        <v>11399.081375113476</v>
      </c>
      <c r="AZ55" s="39">
        <v>11399.081375113476</v>
      </c>
      <c r="BA55" s="39">
        <v>11399.081375113476</v>
      </c>
      <c r="BB55" s="39">
        <v>11399.081375113476</v>
      </c>
      <c r="BC55" s="39">
        <v>11399.081375113476</v>
      </c>
      <c r="BD55" s="39">
        <v>11713.990012370527</v>
      </c>
      <c r="BE55" s="39">
        <v>11713.990012370527</v>
      </c>
      <c r="BF55" s="39">
        <v>11713.990012370527</v>
      </c>
      <c r="BG55" s="39">
        <v>11713.990012370527</v>
      </c>
      <c r="BH55" s="39">
        <v>11713.990012370527</v>
      </c>
      <c r="BI55" s="39">
        <v>11713.990012370527</v>
      </c>
      <c r="BJ55" s="39">
        <v>11713.990012370527</v>
      </c>
      <c r="BK55" s="39">
        <v>11713.990012370527</v>
      </c>
      <c r="BL55" s="39">
        <v>11713.990012370527</v>
      </c>
      <c r="BM55" s="39">
        <v>11713.990012370527</v>
      </c>
      <c r="BN55" s="39">
        <v>11713.990012370527</v>
      </c>
      <c r="BO55" s="39">
        <v>11713.990012370527</v>
      </c>
      <c r="BP55" s="39">
        <v>10660.660619886095</v>
      </c>
      <c r="BQ55" s="39">
        <v>10660.660619886095</v>
      </c>
      <c r="BR55" s="39">
        <v>10660.660619886095</v>
      </c>
      <c r="BS55" s="39">
        <v>10660.660619886095</v>
      </c>
      <c r="BT55" s="39">
        <v>10660.660619886095</v>
      </c>
      <c r="BU55" s="39">
        <v>10660.660619886095</v>
      </c>
      <c r="BV55" s="39">
        <v>10660.660619886095</v>
      </c>
      <c r="BW55" s="39">
        <v>10660.660619886095</v>
      </c>
      <c r="BX55" s="39">
        <v>10660.660619886095</v>
      </c>
      <c r="BY55" s="39">
        <v>10660.660619886095</v>
      </c>
      <c r="BZ55" s="39">
        <v>10660.660619886095</v>
      </c>
      <c r="CA55" s="39">
        <v>10660.660619886095</v>
      </c>
      <c r="CB55" s="39">
        <v>9098.8284046658428</v>
      </c>
      <c r="CC55" s="39">
        <v>9098.8284046658428</v>
      </c>
      <c r="CD55" s="39">
        <v>9098.8284046658428</v>
      </c>
      <c r="CE55" s="39">
        <v>9098.8284046658428</v>
      </c>
      <c r="CF55" s="39">
        <v>9098.8284046658428</v>
      </c>
      <c r="CG55" s="39">
        <v>9098.8284046658428</v>
      </c>
      <c r="CH55" s="39">
        <v>9098.8284046658428</v>
      </c>
      <c r="CI55" s="39">
        <v>9098.8284046658428</v>
      </c>
      <c r="CJ55" s="39">
        <v>9098.8284046658428</v>
      </c>
      <c r="CK55" s="39">
        <v>9098.8284046658428</v>
      </c>
      <c r="CL55" s="39">
        <v>9098.8284046658428</v>
      </c>
      <c r="CM55" s="39">
        <v>9098.8284046658428</v>
      </c>
      <c r="CN55" s="39">
        <v>10082.371705117372</v>
      </c>
      <c r="CO55" s="39">
        <v>10082.371705117372</v>
      </c>
      <c r="CP55" s="39">
        <v>10082.371705117372</v>
      </c>
      <c r="CQ55" s="39">
        <v>10082.371705117372</v>
      </c>
      <c r="CR55" s="39">
        <v>10082.371705117372</v>
      </c>
      <c r="CS55" s="39">
        <v>10082.371705117372</v>
      </c>
      <c r="CT55" s="39">
        <v>10082.371705117372</v>
      </c>
      <c r="CU55" s="39">
        <v>10082.371705117372</v>
      </c>
      <c r="CV55" s="39">
        <v>10082.371705117372</v>
      </c>
      <c r="CW55" s="39">
        <v>10082.371705117372</v>
      </c>
      <c r="CX55" s="39">
        <v>10082.371705117372</v>
      </c>
      <c r="CY55" s="39">
        <v>10082.371705117372</v>
      </c>
      <c r="CZ55" s="39">
        <v>11868.661247766446</v>
      </c>
      <c r="DA55" s="39">
        <v>11868.661247766446</v>
      </c>
      <c r="DB55" s="39">
        <v>11868.661247766446</v>
      </c>
      <c r="DC55" s="39">
        <v>11868.661247766446</v>
      </c>
      <c r="DD55" s="39">
        <v>11868.661247766446</v>
      </c>
      <c r="DE55" s="39">
        <v>11868.661247766446</v>
      </c>
      <c r="DF55" s="39">
        <v>11868.661247766446</v>
      </c>
      <c r="DG55" s="39">
        <v>11868.661247766446</v>
      </c>
      <c r="DH55" s="39">
        <v>11868.661247766446</v>
      </c>
      <c r="DI55" s="39">
        <v>11868.661247766446</v>
      </c>
      <c r="DJ55" s="39">
        <v>11868.661247766446</v>
      </c>
      <c r="DK55" s="39">
        <v>11868.661247766446</v>
      </c>
      <c r="DL55" s="39">
        <v>13208.817336550896</v>
      </c>
      <c r="DM55" s="39">
        <v>13208.817336550896</v>
      </c>
      <c r="DN55" s="39">
        <v>13208.817336550896</v>
      </c>
      <c r="DO55" s="39">
        <v>13208.817336550896</v>
      </c>
      <c r="DP55" s="39">
        <v>13208.817336550896</v>
      </c>
      <c r="DQ55" s="39">
        <v>13208.817336550896</v>
      </c>
    </row>
    <row r="56" spans="1:121" x14ac:dyDescent="0.3">
      <c r="A56" s="20"/>
      <c r="B56" s="20"/>
      <c r="CN56" s="36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</row>
    <row r="57" spans="1:121" x14ac:dyDescent="0.3">
      <c r="A57" s="20"/>
      <c r="B57" s="20"/>
    </row>
    <row r="58" spans="1:121" x14ac:dyDescent="0.3">
      <c r="A58" s="20"/>
      <c r="B58" s="20"/>
    </row>
    <row r="59" spans="1:121" x14ac:dyDescent="0.3">
      <c r="A59" s="20"/>
      <c r="B59" s="20"/>
    </row>
    <row r="60" spans="1:121" x14ac:dyDescent="0.3">
      <c r="A60" s="20"/>
      <c r="B60" s="20"/>
    </row>
    <row r="61" spans="1:121" x14ac:dyDescent="0.3">
      <c r="A61" s="20"/>
      <c r="B61" s="20"/>
    </row>
    <row r="62" spans="1:121" x14ac:dyDescent="0.3">
      <c r="A62" s="20"/>
      <c r="B62" s="20"/>
    </row>
    <row r="63" spans="1:121" x14ac:dyDescent="0.3">
      <c r="A63" s="20"/>
      <c r="B63" s="20"/>
    </row>
    <row r="64" spans="1:121" x14ac:dyDescent="0.3">
      <c r="A64" s="20"/>
      <c r="B64" s="20"/>
    </row>
    <row r="65" s="20" customFormat="1" x14ac:dyDescent="0.3"/>
    <row r="66" s="20" customFormat="1" x14ac:dyDescent="0.3"/>
    <row r="67" s="20" customFormat="1" x14ac:dyDescent="0.3"/>
    <row r="68" s="20" customFormat="1" x14ac:dyDescent="0.3"/>
    <row r="69" s="20" customFormat="1" x14ac:dyDescent="0.3"/>
    <row r="70" s="20" customFormat="1" x14ac:dyDescent="0.3"/>
    <row r="71" s="20" customFormat="1" x14ac:dyDescent="0.3"/>
    <row r="72" s="20" customFormat="1" x14ac:dyDescent="0.3"/>
    <row r="73" s="20" customFormat="1" x14ac:dyDescent="0.3"/>
    <row r="74" s="20" customFormat="1" x14ac:dyDescent="0.3"/>
    <row r="75" s="20" customFormat="1" x14ac:dyDescent="0.3"/>
    <row r="76" s="20" customFormat="1" x14ac:dyDescent="0.3"/>
    <row r="77" s="20" customFormat="1" x14ac:dyDescent="0.3"/>
    <row r="78" s="20" customFormat="1" x14ac:dyDescent="0.3"/>
    <row r="79" s="20" customFormat="1" x14ac:dyDescent="0.3"/>
    <row r="80" s="20" customFormat="1" x14ac:dyDescent="0.3"/>
    <row r="81" spans="1:2" x14ac:dyDescent="0.3">
      <c r="A81" s="20"/>
      <c r="B81" s="20"/>
    </row>
    <row r="82" spans="1:2" x14ac:dyDescent="0.3">
      <c r="A82" s="20"/>
      <c r="B82" s="20"/>
    </row>
    <row r="83" spans="1:2" x14ac:dyDescent="0.3">
      <c r="A83" s="20"/>
      <c r="B83" s="20"/>
    </row>
    <row r="84" spans="1:2" x14ac:dyDescent="0.3">
      <c r="A84" s="20"/>
      <c r="B84" s="20"/>
    </row>
    <row r="85" spans="1:2" x14ac:dyDescent="0.3">
      <c r="A85" s="20"/>
      <c r="B85" s="20"/>
    </row>
    <row r="86" spans="1:2" x14ac:dyDescent="0.3">
      <c r="A86" s="20"/>
      <c r="B86" s="20"/>
    </row>
    <row r="87" spans="1:2" x14ac:dyDescent="0.3">
      <c r="A87" s="20"/>
      <c r="B87" s="20"/>
    </row>
    <row r="88" spans="1:2" x14ac:dyDescent="0.3">
      <c r="A88" s="20"/>
      <c r="B88" s="20"/>
    </row>
    <row r="89" spans="1:2" x14ac:dyDescent="0.3">
      <c r="A89" s="20"/>
      <c r="B89" s="20"/>
    </row>
    <row r="90" spans="1:2" x14ac:dyDescent="0.3">
      <c r="A90" s="20"/>
      <c r="B90" s="20"/>
    </row>
    <row r="91" spans="1:2" x14ac:dyDescent="0.3">
      <c r="A91" s="20"/>
      <c r="B91" s="20"/>
    </row>
    <row r="92" spans="1:2" x14ac:dyDescent="0.3">
      <c r="A92" s="20"/>
    </row>
  </sheetData>
  <conditionalFormatting sqref="C11:C20 C23:C28 C37:C40 C44:C46 C53">
    <cfRule type="duplicateValues" dxfId="22" priority="21"/>
  </conditionalFormatting>
  <conditionalFormatting sqref="C21">
    <cfRule type="duplicateValues" dxfId="21" priority="20"/>
  </conditionalFormatting>
  <conditionalFormatting sqref="C22">
    <cfRule type="duplicateValues" dxfId="20" priority="19"/>
  </conditionalFormatting>
  <conditionalFormatting sqref="C29">
    <cfRule type="duplicateValues" dxfId="19" priority="16"/>
  </conditionalFormatting>
  <conditionalFormatting sqref="C30">
    <cfRule type="duplicateValues" dxfId="18" priority="17"/>
  </conditionalFormatting>
  <conditionalFormatting sqref="C31">
    <cfRule type="duplicateValues" dxfId="17" priority="18"/>
  </conditionalFormatting>
  <conditionalFormatting sqref="C32">
    <cfRule type="duplicateValues" dxfId="16" priority="15"/>
  </conditionalFormatting>
  <conditionalFormatting sqref="C33">
    <cfRule type="duplicateValues" dxfId="15" priority="14"/>
  </conditionalFormatting>
  <conditionalFormatting sqref="C34">
    <cfRule type="duplicateValues" dxfId="14" priority="13"/>
  </conditionalFormatting>
  <conditionalFormatting sqref="C35">
    <cfRule type="duplicateValues" dxfId="13" priority="12"/>
  </conditionalFormatting>
  <conditionalFormatting sqref="C36">
    <cfRule type="duplicateValues" dxfId="12" priority="11"/>
  </conditionalFormatting>
  <conditionalFormatting sqref="C41">
    <cfRule type="duplicateValues" dxfId="11" priority="10"/>
  </conditionalFormatting>
  <conditionalFormatting sqref="C42">
    <cfRule type="duplicateValues" dxfId="10" priority="9"/>
  </conditionalFormatting>
  <conditionalFormatting sqref="C43">
    <cfRule type="duplicateValues" dxfId="9" priority="8"/>
  </conditionalFormatting>
  <conditionalFormatting sqref="C47">
    <cfRule type="duplicateValues" dxfId="8" priority="7"/>
  </conditionalFormatting>
  <conditionalFormatting sqref="C48">
    <cfRule type="duplicateValues" dxfId="7" priority="6"/>
  </conditionalFormatting>
  <conditionalFormatting sqref="C49">
    <cfRule type="duplicateValues" dxfId="6" priority="5"/>
  </conditionalFormatting>
  <conditionalFormatting sqref="C50">
    <cfRule type="duplicateValues" dxfId="5" priority="4"/>
  </conditionalFormatting>
  <conditionalFormatting sqref="C51">
    <cfRule type="duplicateValues" dxfId="4" priority="2"/>
  </conditionalFormatting>
  <conditionalFormatting sqref="C52">
    <cfRule type="duplicateValues" dxfId="3" priority="3"/>
  </conditionalFormatting>
  <conditionalFormatting sqref="C55">
    <cfRule type="duplicateValues" dxfId="2" priority="1"/>
  </conditionalFormatting>
  <dataValidations count="2">
    <dataValidation type="list" allowBlank="1" showErrorMessage="1" prompt="_x000a_" sqref="B6" xr:uid="{00000000-0002-0000-0000-000000000000}">
      <formula1>$XBA$3:$XBA$6</formula1>
    </dataValidation>
    <dataValidation type="list" allowBlank="1" showInputMessage="1" showErrorMessage="1" sqref="B7" xr:uid="{00000000-0002-0000-0000-000001000000}">
      <formula1>$XAZ$3:$XAZ$5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AX99"/>
  <sheetViews>
    <sheetView zoomScale="80" zoomScaleNormal="80" workbookViewId="0">
      <pane xSplit="3" ySplit="10" topLeftCell="T32" activePane="bottomRight" state="frozen"/>
      <selection activeCell="BC63" sqref="BC63"/>
      <selection pane="topRight" activeCell="BC63" sqref="BC63"/>
      <selection pane="bottomLeft" activeCell="BC63" sqref="BC63"/>
      <selection pane="bottomRight" activeCell="AE31" sqref="AE31:AF31"/>
    </sheetView>
  </sheetViews>
  <sheetFormatPr defaultColWidth="9.109375" defaultRowHeight="14.4" x14ac:dyDescent="0.3"/>
  <cols>
    <col min="1" max="1" width="30.5546875" style="33" bestFit="1" customWidth="1"/>
    <col min="2" max="2" width="54.5546875" style="33" customWidth="1"/>
    <col min="3" max="3" width="27.33203125" style="20" bestFit="1" customWidth="1"/>
    <col min="4" max="4" width="10.33203125" style="20" bestFit="1" customWidth="1"/>
    <col min="5" max="5" width="10.88671875" style="20" bestFit="1" customWidth="1"/>
    <col min="6" max="7" width="11.44140625" style="20" bestFit="1" customWidth="1"/>
    <col min="8" max="9" width="11.33203125" style="20" bestFit="1" customWidth="1"/>
    <col min="10" max="11" width="11.33203125" style="20" customWidth="1"/>
    <col min="12" max="19" width="10.109375" style="20" bestFit="1" customWidth="1"/>
    <col min="20" max="22" width="9.109375" style="20"/>
    <col min="23" max="26" width="10.109375" style="20" bestFit="1" customWidth="1"/>
    <col min="27" max="27" width="9.88671875" style="20" customWidth="1"/>
    <col min="28" max="31" width="9.109375" style="20"/>
    <col min="32" max="32" width="9.5546875" style="20" bestFit="1" customWidth="1"/>
    <col min="33" max="16384" width="9.109375" style="20"/>
  </cols>
  <sheetData>
    <row r="1" spans="1:59 16273:16274" s="5" customFormat="1" x14ac:dyDescent="0.3">
      <c r="A1" s="1" t="s">
        <v>0</v>
      </c>
      <c r="B1" s="2" t="s">
        <v>1</v>
      </c>
      <c r="C1" s="3" t="s">
        <v>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XAW1" s="6"/>
      <c r="XAX1" s="6"/>
    </row>
    <row r="2" spans="1:59 16273:16274" s="5" customFormat="1" x14ac:dyDescent="0.3">
      <c r="A2" s="1" t="s">
        <v>3</v>
      </c>
      <c r="B2" s="7" t="s">
        <v>4</v>
      </c>
      <c r="C2" s="3" t="s">
        <v>5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XAW2" s="6"/>
      <c r="XAX2" s="6"/>
    </row>
    <row r="3" spans="1:59 16273:16274" s="5" customFormat="1" x14ac:dyDescent="0.3">
      <c r="A3" s="1" t="s">
        <v>6</v>
      </c>
      <c r="B3" s="2" t="s">
        <v>159</v>
      </c>
      <c r="C3" s="3" t="s">
        <v>8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XAW3" s="6" t="s">
        <v>9</v>
      </c>
      <c r="XAX3" s="6">
        <v>0</v>
      </c>
    </row>
    <row r="4" spans="1:59 16273:16274" s="5" customFormat="1" x14ac:dyDescent="0.3">
      <c r="A4" s="1" t="s">
        <v>10</v>
      </c>
      <c r="B4" s="7" t="s">
        <v>11</v>
      </c>
      <c r="C4" s="3" t="s">
        <v>12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XAW4" s="6" t="s">
        <v>13</v>
      </c>
      <c r="XAX4" s="6">
        <v>3</v>
      </c>
    </row>
    <row r="5" spans="1:59 16273:16274" s="5" customFormat="1" ht="15" thickBot="1" x14ac:dyDescent="0.35">
      <c r="A5" s="1" t="s">
        <v>14</v>
      </c>
      <c r="B5" s="2" t="s">
        <v>15</v>
      </c>
      <c r="C5" s="3" t="s">
        <v>16</v>
      </c>
      <c r="XAW5" s="6" t="s">
        <v>17</v>
      </c>
      <c r="XAX5" s="6">
        <v>6</v>
      </c>
    </row>
    <row r="6" spans="1:59 16273:16274" s="5" customFormat="1" x14ac:dyDescent="0.3">
      <c r="A6" s="8" t="s">
        <v>18</v>
      </c>
      <c r="B6" s="9">
        <v>6</v>
      </c>
      <c r="C6" s="10" t="str">
        <f>"Scale = "&amp;IF(B6=0,"Unit",(IF(B6=3,"Thousand",(IF(B6=6,"Million",(IF(B6=9,"Billion")))))))</f>
        <v>Scale = Million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XAW6" s="6"/>
      <c r="XAX6" s="6">
        <v>9</v>
      </c>
    </row>
    <row r="7" spans="1:59 16273:16274" s="5" customFormat="1" x14ac:dyDescent="0.3">
      <c r="A7" s="1" t="s">
        <v>19</v>
      </c>
      <c r="B7" s="2" t="s">
        <v>13</v>
      </c>
      <c r="C7" s="11" t="str">
        <f>"Frequency = "&amp;IF(B7="A","Annual",IF(B7="Q", "Quarterly", "Monthly"))</f>
        <v>Frequency = Quarterly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XAW7" s="6"/>
      <c r="XAX7" s="6"/>
    </row>
    <row r="8" spans="1:59 16273:16274" s="5" customFormat="1" ht="15" thickBot="1" x14ac:dyDescent="0.35">
      <c r="A8" s="12" t="s">
        <v>20</v>
      </c>
      <c r="B8" s="34" t="s">
        <v>160</v>
      </c>
      <c r="C8" s="14" t="s">
        <v>22</v>
      </c>
    </row>
    <row r="9" spans="1:59 16273:16274" s="5" customFormat="1" ht="15" thickBot="1" x14ac:dyDescent="0.35">
      <c r="A9" s="15"/>
      <c r="AA9" s="4"/>
      <c r="AB9" s="4"/>
      <c r="AC9" s="4"/>
      <c r="AD9" s="4"/>
    </row>
    <row r="10" spans="1:59 16273:16274" x14ac:dyDescent="0.3">
      <c r="A10" s="16" t="s">
        <v>23</v>
      </c>
      <c r="B10" s="17" t="s">
        <v>24</v>
      </c>
      <c r="C10" s="17" t="s">
        <v>25</v>
      </c>
      <c r="D10" s="18">
        <v>2015</v>
      </c>
      <c r="E10" s="18">
        <v>2016</v>
      </c>
      <c r="F10" s="18">
        <v>2017</v>
      </c>
      <c r="G10" s="19" t="s">
        <v>161</v>
      </c>
      <c r="H10" s="19" t="s">
        <v>162</v>
      </c>
      <c r="I10" s="19" t="s">
        <v>163</v>
      </c>
      <c r="J10" s="19" t="s">
        <v>164</v>
      </c>
      <c r="K10" s="19" t="s">
        <v>165</v>
      </c>
      <c r="L10" s="19" t="s">
        <v>166</v>
      </c>
      <c r="M10" s="19" t="s">
        <v>167</v>
      </c>
      <c r="N10" s="19" t="s">
        <v>168</v>
      </c>
      <c r="O10" s="19" t="s">
        <v>169</v>
      </c>
      <c r="P10" s="19" t="s">
        <v>170</v>
      </c>
      <c r="Q10" s="19" t="s">
        <v>171</v>
      </c>
      <c r="R10" s="19" t="s">
        <v>172</v>
      </c>
      <c r="S10" s="19" t="s">
        <v>173</v>
      </c>
      <c r="T10" s="19" t="s">
        <v>174</v>
      </c>
      <c r="U10" s="19" t="s">
        <v>175</v>
      </c>
      <c r="V10" s="19" t="s">
        <v>176</v>
      </c>
      <c r="W10" s="19" t="s">
        <v>177</v>
      </c>
      <c r="X10" s="19" t="s">
        <v>229</v>
      </c>
      <c r="Y10" s="19" t="s">
        <v>234</v>
      </c>
      <c r="Z10" s="19" t="s">
        <v>236</v>
      </c>
      <c r="AA10" s="19" t="s">
        <v>240</v>
      </c>
      <c r="AB10" s="19" t="s">
        <v>247</v>
      </c>
      <c r="AC10" s="19" t="s">
        <v>248</v>
      </c>
      <c r="AD10" s="19" t="s">
        <v>252</v>
      </c>
      <c r="AE10" s="19" t="s">
        <v>255</v>
      </c>
      <c r="AF10" s="19" t="s">
        <v>257</v>
      </c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35"/>
    </row>
    <row r="11" spans="1:59 16273:16274" x14ac:dyDescent="0.3">
      <c r="A11" s="21"/>
      <c r="B11" s="22" t="s">
        <v>178</v>
      </c>
      <c r="C11" s="23"/>
    </row>
    <row r="12" spans="1:59 16273:16274" x14ac:dyDescent="0.3">
      <c r="A12" s="20"/>
      <c r="B12" s="24" t="s">
        <v>93</v>
      </c>
      <c r="C12" s="25"/>
    </row>
    <row r="13" spans="1:59 16273:16274" x14ac:dyDescent="0.3">
      <c r="A13" s="20" t="s">
        <v>179</v>
      </c>
      <c r="B13" s="26" t="s">
        <v>95</v>
      </c>
      <c r="C13" s="25" t="s">
        <v>179</v>
      </c>
      <c r="D13" s="39">
        <v>538.59644055000001</v>
      </c>
      <c r="E13" s="39">
        <v>734.14927229999989</v>
      </c>
      <c r="F13" s="39">
        <v>763.68322961000001</v>
      </c>
      <c r="G13" s="39">
        <v>245.87731521000001</v>
      </c>
      <c r="H13" s="39">
        <v>218.22225363000001</v>
      </c>
      <c r="I13" s="39">
        <v>124.97528015</v>
      </c>
      <c r="J13" s="39">
        <v>236.64936617000001</v>
      </c>
      <c r="K13" s="39">
        <v>193.46894660000001</v>
      </c>
      <c r="L13" s="39">
        <v>206.11908890999999</v>
      </c>
      <c r="M13" s="39">
        <v>134.73574024000001</v>
      </c>
      <c r="N13" s="39">
        <v>220.10581128999999</v>
      </c>
      <c r="O13" s="39">
        <v>162.93624356000001</v>
      </c>
      <c r="P13" s="39">
        <v>188.27025207</v>
      </c>
      <c r="Q13" s="39">
        <v>122.47933838999998</v>
      </c>
      <c r="R13" s="39">
        <v>136.86363175</v>
      </c>
      <c r="S13" s="39">
        <v>128.44073718999999</v>
      </c>
      <c r="T13" s="39">
        <v>128.17617924999999</v>
      </c>
      <c r="U13" s="39">
        <v>101.98351210999999</v>
      </c>
      <c r="V13" s="39">
        <v>107.5724932</v>
      </c>
      <c r="W13" s="39">
        <v>102.36491619</v>
      </c>
      <c r="X13" s="39">
        <v>128.41859908000001</v>
      </c>
      <c r="Y13" s="39">
        <v>91.510479550000014</v>
      </c>
      <c r="Z13" s="39">
        <v>142.26691110000002</v>
      </c>
      <c r="AA13" s="39">
        <v>154.89860861</v>
      </c>
      <c r="AB13" s="39">
        <v>178.12059489999999</v>
      </c>
      <c r="AC13" s="39">
        <v>134.41661557</v>
      </c>
      <c r="AD13" s="39">
        <v>191.9511607</v>
      </c>
      <c r="AE13" s="39">
        <v>234.69271911000004</v>
      </c>
      <c r="AF13" s="39">
        <v>258.62094877999999</v>
      </c>
    </row>
    <row r="14" spans="1:59 16273:16274" x14ac:dyDescent="0.3">
      <c r="A14" s="20" t="s">
        <v>180</v>
      </c>
      <c r="B14" s="26" t="s">
        <v>97</v>
      </c>
      <c r="C14" s="25" t="s">
        <v>180</v>
      </c>
      <c r="D14" s="39">
        <v>1593.80933037</v>
      </c>
      <c r="E14" s="39">
        <v>1642.2477512300002</v>
      </c>
      <c r="F14" s="39">
        <v>1779.5782468900002</v>
      </c>
      <c r="G14" s="39">
        <v>504.46713283999998</v>
      </c>
      <c r="H14" s="39">
        <v>514.97282287000007</v>
      </c>
      <c r="I14" s="39">
        <v>417.22608252999999</v>
      </c>
      <c r="J14" s="39">
        <v>531.76888270999996</v>
      </c>
      <c r="K14" s="39">
        <v>550.52811094000003</v>
      </c>
      <c r="L14" s="39">
        <v>546.49400937000007</v>
      </c>
      <c r="M14" s="39">
        <v>427.85985880000004</v>
      </c>
      <c r="N14" s="39">
        <v>502.34861977000003</v>
      </c>
      <c r="O14" s="39">
        <v>503.78464181000004</v>
      </c>
      <c r="P14" s="39">
        <v>487.01931220999995</v>
      </c>
      <c r="Q14" s="39">
        <v>316.60308874000003</v>
      </c>
      <c r="R14" s="39">
        <v>244.31116240999998</v>
      </c>
      <c r="S14" s="39">
        <v>219.98275276000001</v>
      </c>
      <c r="T14" s="39">
        <v>270.11175326</v>
      </c>
      <c r="U14" s="39">
        <v>231.34946315999997</v>
      </c>
      <c r="V14" s="39">
        <v>197.03970361</v>
      </c>
      <c r="W14" s="39">
        <v>217.70365088</v>
      </c>
      <c r="X14" s="39">
        <v>322.52649152000004</v>
      </c>
      <c r="Y14" s="39">
        <v>281.21985167999998</v>
      </c>
      <c r="Z14" s="39">
        <v>376.44353535999994</v>
      </c>
      <c r="AA14" s="39">
        <v>409.44946814999997</v>
      </c>
      <c r="AB14" s="39">
        <v>414.84313978</v>
      </c>
      <c r="AC14" s="39">
        <v>358.97321432000001</v>
      </c>
      <c r="AD14" s="39">
        <v>403.12663924999993</v>
      </c>
      <c r="AE14" s="39">
        <v>497.12694893999998</v>
      </c>
      <c r="AF14" s="39">
        <v>521.82754556999998</v>
      </c>
    </row>
    <row r="15" spans="1:59 16273:16274" x14ac:dyDescent="0.3">
      <c r="A15" s="20" t="s">
        <v>181</v>
      </c>
      <c r="B15" s="26" t="s">
        <v>99</v>
      </c>
      <c r="C15" s="25" t="s">
        <v>181</v>
      </c>
      <c r="D15" s="39">
        <v>100.88784353000003</v>
      </c>
      <c r="E15" s="39">
        <v>112.11498649999999</v>
      </c>
      <c r="F15" s="39">
        <v>127.84043120999999</v>
      </c>
      <c r="G15" s="39">
        <v>31.754146589999998</v>
      </c>
      <c r="H15" s="39">
        <v>38.236999060000002</v>
      </c>
      <c r="I15" s="39">
        <v>33.114728110000001</v>
      </c>
      <c r="J15" s="39">
        <v>39.867925369999995</v>
      </c>
      <c r="K15" s="39">
        <v>29.168123860000001</v>
      </c>
      <c r="L15" s="39">
        <v>33.526671649999997</v>
      </c>
      <c r="M15" s="39">
        <v>24.289558469999999</v>
      </c>
      <c r="N15" s="39">
        <v>46.103321390000005</v>
      </c>
      <c r="O15" s="39">
        <v>34.969141180000001</v>
      </c>
      <c r="P15" s="39">
        <v>38.296078129999998</v>
      </c>
      <c r="Q15" s="39">
        <v>30.436635029999998</v>
      </c>
      <c r="R15" s="39">
        <v>38.459460419999999</v>
      </c>
      <c r="S15" s="39">
        <v>34.795189549999996</v>
      </c>
      <c r="T15" s="39">
        <v>32.150740920000004</v>
      </c>
      <c r="U15" s="39">
        <v>31.586493269999998</v>
      </c>
      <c r="V15" s="39">
        <v>25.141318750000003</v>
      </c>
      <c r="W15" s="39">
        <v>29.608052260000001</v>
      </c>
      <c r="X15" s="39">
        <v>38.760583840000002</v>
      </c>
      <c r="Y15" s="39">
        <v>36.085024600000004</v>
      </c>
      <c r="Z15" s="39">
        <v>44.202811689999997</v>
      </c>
      <c r="AA15" s="39">
        <v>37.799414819999996</v>
      </c>
      <c r="AB15" s="39">
        <v>37.73076811</v>
      </c>
      <c r="AC15" s="39">
        <v>44.321865209999999</v>
      </c>
      <c r="AD15" s="39">
        <v>41.800215269999995</v>
      </c>
      <c r="AE15" s="39">
        <v>28.893966679999998</v>
      </c>
      <c r="AF15" s="39">
        <v>43.830478630000002</v>
      </c>
    </row>
    <row r="16" spans="1:59 16273:16274" x14ac:dyDescent="0.3">
      <c r="A16" s="20" t="s">
        <v>100</v>
      </c>
      <c r="B16" s="26" t="s">
        <v>101</v>
      </c>
      <c r="C16" s="25" t="s">
        <v>100</v>
      </c>
      <c r="D16" s="42">
        <v>1.41267E-3</v>
      </c>
      <c r="E16" s="42">
        <v>0</v>
      </c>
      <c r="F16" s="42">
        <v>2.2005000000000001E-4</v>
      </c>
      <c r="G16" s="42">
        <v>0</v>
      </c>
      <c r="H16" s="42">
        <v>0</v>
      </c>
      <c r="I16" s="42">
        <v>4.9799999999999998E-5</v>
      </c>
      <c r="J16" s="42">
        <v>1.5800400000000002E-3</v>
      </c>
      <c r="K16" s="42">
        <v>2.7562000000000002E-4</v>
      </c>
      <c r="L16" s="42">
        <v>0</v>
      </c>
      <c r="M16" s="42">
        <v>0</v>
      </c>
      <c r="N16" s="42">
        <v>1.917E-4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</row>
    <row r="17" spans="1:32" x14ac:dyDescent="0.3">
      <c r="A17" s="20" t="s">
        <v>182</v>
      </c>
      <c r="B17" s="26" t="s">
        <v>103</v>
      </c>
      <c r="C17" s="25" t="s">
        <v>182</v>
      </c>
      <c r="D17" s="39">
        <v>21.775020850000001</v>
      </c>
      <c r="E17" s="39">
        <v>21.669689419999997</v>
      </c>
      <c r="F17" s="39">
        <v>18.771401949999998</v>
      </c>
      <c r="G17" s="39">
        <v>8.8739372000000003</v>
      </c>
      <c r="H17" s="39">
        <v>2.0995172799999997</v>
      </c>
      <c r="I17" s="39">
        <v>26.143071019999997</v>
      </c>
      <c r="J17" s="39">
        <v>12.344648669999998</v>
      </c>
      <c r="K17" s="39">
        <v>9.3123418400000002</v>
      </c>
      <c r="L17" s="39">
        <v>8.9199499200000005</v>
      </c>
      <c r="M17" s="39">
        <v>11.345089490000001</v>
      </c>
      <c r="N17" s="39">
        <v>12.408480319999999</v>
      </c>
      <c r="O17" s="39">
        <v>8.1274209800000001</v>
      </c>
      <c r="P17" s="39">
        <v>15.351346830000001</v>
      </c>
      <c r="Q17" s="39">
        <v>7.192392700000001</v>
      </c>
      <c r="R17" s="39">
        <v>36.908261490000001</v>
      </c>
      <c r="S17" s="39">
        <v>31.786705659999999</v>
      </c>
      <c r="T17" s="39">
        <v>46.627069400000003</v>
      </c>
      <c r="U17" s="39">
        <v>6.4045460199999997</v>
      </c>
      <c r="V17" s="39">
        <v>199.02522343999996</v>
      </c>
      <c r="W17" s="39">
        <v>8.4572573799999997</v>
      </c>
      <c r="X17" s="39">
        <v>191.69134980999996</v>
      </c>
      <c r="Y17" s="39">
        <v>4.4185113999999999</v>
      </c>
      <c r="Z17" s="39">
        <v>28.050508679999997</v>
      </c>
      <c r="AA17" s="39">
        <v>7.8961556599999998</v>
      </c>
      <c r="AB17" s="39">
        <v>5.1277650800000005</v>
      </c>
      <c r="AC17" s="39">
        <v>23.128904229999996</v>
      </c>
      <c r="AD17" s="39">
        <v>130.89379113999999</v>
      </c>
      <c r="AE17" s="39">
        <v>5.4657544600000012</v>
      </c>
      <c r="AF17" s="39">
        <v>34.866830829999998</v>
      </c>
    </row>
    <row r="18" spans="1:32" x14ac:dyDescent="0.3">
      <c r="A18" s="20" t="s">
        <v>183</v>
      </c>
      <c r="B18" s="26" t="s">
        <v>105</v>
      </c>
      <c r="C18" s="25" t="s">
        <v>183</v>
      </c>
      <c r="D18" s="39">
        <v>61.55965218</v>
      </c>
      <c r="E18" s="39">
        <v>85.888856610000005</v>
      </c>
      <c r="F18" s="39">
        <v>25.308640199999999</v>
      </c>
      <c r="G18" s="39">
        <v>101.92942883000001</v>
      </c>
      <c r="H18" s="39">
        <v>0.13651827</v>
      </c>
      <c r="I18" s="39">
        <v>0.71808932999999997</v>
      </c>
      <c r="J18" s="39">
        <v>46.982891819999999</v>
      </c>
      <c r="K18" s="39">
        <v>33.336973389999997</v>
      </c>
      <c r="L18" s="39">
        <v>6.8845708999999999</v>
      </c>
      <c r="M18" s="39">
        <v>36.426952310000004</v>
      </c>
      <c r="N18" s="39">
        <v>30.000687480000003</v>
      </c>
      <c r="O18" s="39">
        <v>27.894376860000001</v>
      </c>
      <c r="P18" s="39">
        <v>2.88147047</v>
      </c>
      <c r="Q18" s="39">
        <v>0.53225489000000004</v>
      </c>
      <c r="R18" s="39">
        <v>18.168827590000003</v>
      </c>
      <c r="S18" s="39">
        <v>29.249831739999998</v>
      </c>
      <c r="T18" s="39">
        <v>6.8968152300000005</v>
      </c>
      <c r="U18" s="39">
        <v>0.13037079000000001</v>
      </c>
      <c r="V18" s="39">
        <v>15.02763015</v>
      </c>
      <c r="W18" s="39">
        <v>36.282842350000003</v>
      </c>
      <c r="X18" s="39">
        <v>0.13506615</v>
      </c>
      <c r="Y18" s="39">
        <v>1.45935573</v>
      </c>
      <c r="Z18" s="39">
        <v>23.773041350000003</v>
      </c>
      <c r="AA18" s="39">
        <v>46.50356429</v>
      </c>
      <c r="AB18" s="39">
        <v>2.5548983500000002</v>
      </c>
      <c r="AC18" s="39">
        <v>0.36822390000000005</v>
      </c>
      <c r="AD18" s="39">
        <v>30.745069300000001</v>
      </c>
      <c r="AE18" s="39">
        <v>102.23596381999999</v>
      </c>
      <c r="AF18" s="39">
        <v>7.3306374999999999</v>
      </c>
    </row>
    <row r="19" spans="1:32" x14ac:dyDescent="0.3">
      <c r="A19" s="20" t="s">
        <v>184</v>
      </c>
      <c r="B19" s="26" t="s">
        <v>107</v>
      </c>
      <c r="C19" s="25" t="s">
        <v>184</v>
      </c>
      <c r="D19" s="39">
        <v>16.358028000000001</v>
      </c>
      <c r="E19" s="39">
        <v>24.951421689999997</v>
      </c>
      <c r="F19" s="39">
        <v>30.858489940000002</v>
      </c>
      <c r="G19" s="39">
        <v>5.6678632700000007</v>
      </c>
      <c r="H19" s="39">
        <v>1.1175830499999999</v>
      </c>
      <c r="I19" s="39">
        <v>6.4499358099999995</v>
      </c>
      <c r="J19" s="39">
        <v>7.7073745300000001</v>
      </c>
      <c r="K19" s="39">
        <v>1.9601125199999998</v>
      </c>
      <c r="L19" s="39">
        <v>2.4342394000000001</v>
      </c>
      <c r="M19" s="39">
        <v>3.0262133800000006</v>
      </c>
      <c r="N19" s="39">
        <v>4.4012105500000001</v>
      </c>
      <c r="O19" s="39">
        <v>2.1555256200000001</v>
      </c>
      <c r="P19" s="39">
        <v>7.7967478400000001</v>
      </c>
      <c r="Q19" s="39">
        <v>2.6117189399999998</v>
      </c>
      <c r="R19" s="39">
        <v>1.4068858799999999</v>
      </c>
      <c r="S19" s="39">
        <v>0.56438253000000005</v>
      </c>
      <c r="T19" s="39">
        <v>3.4388882500000002</v>
      </c>
      <c r="U19" s="39">
        <v>19.115303870000002</v>
      </c>
      <c r="V19" s="39">
        <v>1.1411396499999999</v>
      </c>
      <c r="W19" s="39">
        <v>2.6213853299999998</v>
      </c>
      <c r="X19" s="39">
        <v>2.7225580999999996</v>
      </c>
      <c r="Y19" s="39">
        <v>2.3893378099999998</v>
      </c>
      <c r="Z19" s="39">
        <v>7.36471842</v>
      </c>
      <c r="AA19" s="39">
        <v>0.37838241</v>
      </c>
      <c r="AB19" s="39">
        <v>4.6067991900000003</v>
      </c>
      <c r="AC19" s="39">
        <v>1.32681966</v>
      </c>
      <c r="AD19" s="39">
        <v>6.5749732600000002</v>
      </c>
      <c r="AE19" s="39">
        <v>1.6002728499999999</v>
      </c>
      <c r="AF19" s="39">
        <v>3.0648895700000001</v>
      </c>
    </row>
    <row r="20" spans="1:32" x14ac:dyDescent="0.3">
      <c r="A20" s="20" t="s">
        <v>185</v>
      </c>
      <c r="B20" s="26" t="s">
        <v>109</v>
      </c>
      <c r="C20" s="25" t="s">
        <v>185</v>
      </c>
      <c r="D20" s="39">
        <v>39.790869909999998</v>
      </c>
      <c r="E20" s="39">
        <v>44.309346949999991</v>
      </c>
      <c r="F20" s="39">
        <v>44.298660490000017</v>
      </c>
      <c r="G20" s="39">
        <v>8.8725747399999992</v>
      </c>
      <c r="H20" s="39">
        <v>7.8283324899999993</v>
      </c>
      <c r="I20" s="39">
        <v>7.20568235</v>
      </c>
      <c r="J20" s="39">
        <v>10.494576240000001</v>
      </c>
      <c r="K20" s="39">
        <v>13.701540690000002</v>
      </c>
      <c r="L20" s="39">
        <v>8.5059653399999995</v>
      </c>
      <c r="M20" s="39">
        <v>8.6586504600000005</v>
      </c>
      <c r="N20" s="39">
        <v>12.21336213</v>
      </c>
      <c r="O20" s="39">
        <v>12.060856100000001</v>
      </c>
      <c r="P20" s="39">
        <v>10.74848366</v>
      </c>
      <c r="Q20" s="39">
        <v>6.7343856999999998</v>
      </c>
      <c r="R20" s="39">
        <v>1.9068624999999999</v>
      </c>
      <c r="S20" s="39">
        <v>10.95237032</v>
      </c>
      <c r="T20" s="39">
        <v>4.42885273</v>
      </c>
      <c r="U20" s="39">
        <v>6.7097612299999998</v>
      </c>
      <c r="V20" s="39">
        <v>6.5167160299999995</v>
      </c>
      <c r="W20" s="39">
        <v>9.7534433600000003</v>
      </c>
      <c r="X20" s="39">
        <v>6.6258915399999996</v>
      </c>
      <c r="Y20" s="39">
        <v>9.4578534000000012</v>
      </c>
      <c r="Z20" s="39">
        <v>7.5525094699999995</v>
      </c>
      <c r="AA20" s="39">
        <v>10.45410343</v>
      </c>
      <c r="AB20" s="39">
        <v>8.7705016699999998</v>
      </c>
      <c r="AC20" s="39">
        <v>8.8864046000000005</v>
      </c>
      <c r="AD20" s="39">
        <v>11.96554081</v>
      </c>
      <c r="AE20" s="39">
        <v>9.83442404</v>
      </c>
      <c r="AF20" s="39">
        <v>9.7924150599999997</v>
      </c>
    </row>
    <row r="21" spans="1:32" x14ac:dyDescent="0.3">
      <c r="A21" s="20" t="s">
        <v>186</v>
      </c>
      <c r="B21" s="24" t="s">
        <v>111</v>
      </c>
      <c r="C21" s="25" t="s">
        <v>186</v>
      </c>
      <c r="D21" s="39">
        <v>2372.7785980599997</v>
      </c>
      <c r="E21" s="39">
        <v>2665.3313247000001</v>
      </c>
      <c r="F21" s="39">
        <v>2790.3393203400001</v>
      </c>
      <c r="G21" s="39">
        <v>907.44239868</v>
      </c>
      <c r="H21" s="39">
        <v>782.61402665000014</v>
      </c>
      <c r="I21" s="39">
        <v>615.83291910000003</v>
      </c>
      <c r="J21" s="39">
        <v>885.81724554999994</v>
      </c>
      <c r="K21" s="39">
        <v>831.4764254600002</v>
      </c>
      <c r="L21" s="39">
        <v>812.88449549000006</v>
      </c>
      <c r="M21" s="39">
        <v>646.34206314999994</v>
      </c>
      <c r="N21" s="39">
        <v>827.58168462999993</v>
      </c>
      <c r="O21" s="39">
        <v>751.92820611000002</v>
      </c>
      <c r="P21" s="39">
        <v>750.36369120999984</v>
      </c>
      <c r="Q21" s="39">
        <v>486.58981439000007</v>
      </c>
      <c r="R21" s="39">
        <v>478.02509203999989</v>
      </c>
      <c r="S21" s="39">
        <v>455.77196974999993</v>
      </c>
      <c r="T21" s="39">
        <v>491.83029904</v>
      </c>
      <c r="U21" s="39">
        <v>397.27945044999996</v>
      </c>
      <c r="V21" s="39">
        <v>551.46422483000003</v>
      </c>
      <c r="W21" s="39">
        <v>406.79154775000001</v>
      </c>
      <c r="X21" s="39">
        <v>690.88054003999991</v>
      </c>
      <c r="Y21" s="39">
        <v>426.54041416999996</v>
      </c>
      <c r="Z21" s="39">
        <v>629.65403606999996</v>
      </c>
      <c r="AA21" s="39">
        <v>667.37969736999992</v>
      </c>
      <c r="AB21" s="39">
        <v>651.75446708000004</v>
      </c>
      <c r="AC21" s="39">
        <v>571.42204748999995</v>
      </c>
      <c r="AD21" s="39">
        <v>817.05738972999973</v>
      </c>
      <c r="AE21" s="39">
        <v>879.85004990000004</v>
      </c>
      <c r="AF21" s="39">
        <v>879.33374593999997</v>
      </c>
    </row>
    <row r="22" spans="1:32" x14ac:dyDescent="0.3">
      <c r="A22" s="20"/>
      <c r="B22" s="26"/>
      <c r="C22" s="25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</row>
    <row r="23" spans="1:32" x14ac:dyDescent="0.3">
      <c r="A23" s="20"/>
      <c r="B23" s="24" t="s">
        <v>112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</row>
    <row r="24" spans="1:32" x14ac:dyDescent="0.3">
      <c r="A24" s="20" t="s">
        <v>187</v>
      </c>
      <c r="B24" s="26" t="s">
        <v>114</v>
      </c>
      <c r="C24" s="20" t="s">
        <v>187</v>
      </c>
      <c r="D24" s="41">
        <v>806.732933</v>
      </c>
      <c r="E24" s="41">
        <v>838.5788264900001</v>
      </c>
      <c r="F24" s="41">
        <v>854.00827054000013</v>
      </c>
      <c r="G24" s="41">
        <v>216.69676205999997</v>
      </c>
      <c r="H24" s="41">
        <v>243.23989710000001</v>
      </c>
      <c r="I24" s="41">
        <v>229.28671531000001</v>
      </c>
      <c r="J24" s="41">
        <v>270.03578841000001</v>
      </c>
      <c r="K24" s="41">
        <v>241.7828495</v>
      </c>
      <c r="L24" s="41">
        <v>267.67377838000004</v>
      </c>
      <c r="M24" s="41">
        <v>237.74175268000002</v>
      </c>
      <c r="N24" s="41">
        <v>269.77351520999997</v>
      </c>
      <c r="O24" s="41">
        <v>263.82065937000004</v>
      </c>
      <c r="P24" s="41">
        <v>237.09542189000001</v>
      </c>
      <c r="Q24" s="41">
        <v>259.46040243000004</v>
      </c>
      <c r="R24" s="41">
        <v>227.43357007999998</v>
      </c>
      <c r="S24" s="41">
        <v>248.89616769999998</v>
      </c>
      <c r="T24" s="41">
        <v>218.43848459</v>
      </c>
      <c r="U24" s="41">
        <v>241.72411790000001</v>
      </c>
      <c r="V24" s="41">
        <v>219.40727392000002</v>
      </c>
      <c r="W24" s="41">
        <v>247.19441215000001</v>
      </c>
      <c r="X24" s="41">
        <v>214.61976587999999</v>
      </c>
      <c r="Y24" s="41">
        <v>247.45226702999997</v>
      </c>
      <c r="Z24" s="41">
        <v>220.65953365000001</v>
      </c>
      <c r="AA24" s="41">
        <v>251.40184105</v>
      </c>
      <c r="AB24" s="41">
        <v>227.59758893999998</v>
      </c>
      <c r="AC24" s="41">
        <v>226.52590671000002</v>
      </c>
      <c r="AD24" s="41">
        <v>258.34176961000003</v>
      </c>
      <c r="AE24" s="41">
        <v>234.29365406999997</v>
      </c>
      <c r="AF24" s="41">
        <v>261.16352139999998</v>
      </c>
    </row>
    <row r="25" spans="1:32" x14ac:dyDescent="0.3">
      <c r="A25" s="20" t="s">
        <v>188</v>
      </c>
      <c r="B25" s="26" t="s">
        <v>116</v>
      </c>
      <c r="C25" s="20" t="s">
        <v>188</v>
      </c>
      <c r="D25" s="41">
        <v>445.05786899999998</v>
      </c>
      <c r="E25" s="41">
        <v>521.53169228000002</v>
      </c>
      <c r="F25" s="41">
        <v>553.32618961000003</v>
      </c>
      <c r="G25" s="41">
        <v>184.4159823</v>
      </c>
      <c r="H25" s="41">
        <v>156.32587066999997</v>
      </c>
      <c r="I25" s="41">
        <v>191.86196113</v>
      </c>
      <c r="J25" s="41">
        <v>184.5234667</v>
      </c>
      <c r="K25" s="41">
        <v>195.63831806000002</v>
      </c>
      <c r="L25" s="41">
        <v>165.89211194999999</v>
      </c>
      <c r="M25" s="41">
        <v>167.39924646</v>
      </c>
      <c r="N25" s="41">
        <v>193.65548063</v>
      </c>
      <c r="O25" s="41">
        <v>181.17153077</v>
      </c>
      <c r="P25" s="41">
        <v>193.65386221</v>
      </c>
      <c r="Q25" s="41">
        <v>153.5711325</v>
      </c>
      <c r="R25" s="41">
        <v>127.18800131999996</v>
      </c>
      <c r="S25" s="41">
        <v>147.32844296000002</v>
      </c>
      <c r="T25" s="41">
        <v>145.27567724000002</v>
      </c>
      <c r="U25" s="41">
        <v>139.48838821000001</v>
      </c>
      <c r="V25" s="41">
        <v>148.26714379999999</v>
      </c>
      <c r="W25" s="41">
        <v>119.37188947999999</v>
      </c>
      <c r="X25" s="41">
        <v>154.10782382000002</v>
      </c>
      <c r="Y25" s="41">
        <v>175.38665344</v>
      </c>
      <c r="Z25" s="41">
        <v>174.61728898000001</v>
      </c>
      <c r="AA25" s="41">
        <v>183.41677834999999</v>
      </c>
      <c r="AB25" s="41">
        <v>149.30928184999999</v>
      </c>
      <c r="AC25" s="41">
        <v>165.28537582000001</v>
      </c>
      <c r="AD25" s="41">
        <v>180.38731317</v>
      </c>
      <c r="AE25" s="41">
        <v>229.75022334999997</v>
      </c>
      <c r="AF25" s="41">
        <v>177.03578777000004</v>
      </c>
    </row>
    <row r="26" spans="1:32" x14ac:dyDescent="0.3">
      <c r="A26" s="20" t="s">
        <v>189</v>
      </c>
      <c r="B26" s="26" t="s">
        <v>118</v>
      </c>
      <c r="C26" s="20" t="s">
        <v>189</v>
      </c>
      <c r="D26" s="41">
        <v>211.847522</v>
      </c>
      <c r="E26" s="41">
        <v>238.79109495999998</v>
      </c>
      <c r="F26" s="41">
        <v>246.81506717000002</v>
      </c>
      <c r="G26" s="41">
        <v>46.778650749999997</v>
      </c>
      <c r="H26" s="41">
        <v>58.914965709999997</v>
      </c>
      <c r="I26" s="41">
        <v>66.20297260000001</v>
      </c>
      <c r="J26" s="41">
        <v>93.341974519999994</v>
      </c>
      <c r="K26" s="41">
        <v>59.720001230000001</v>
      </c>
      <c r="L26" s="41">
        <v>68.873974150000009</v>
      </c>
      <c r="M26" s="41">
        <v>66.899928759999995</v>
      </c>
      <c r="N26" s="41">
        <v>81.915494330000001</v>
      </c>
      <c r="O26" s="41">
        <v>54.964972599999996</v>
      </c>
      <c r="P26" s="41">
        <v>71.491829559999999</v>
      </c>
      <c r="Q26" s="41">
        <v>76.462101100000012</v>
      </c>
      <c r="R26" s="41">
        <v>73.352592389999984</v>
      </c>
      <c r="S26" s="41">
        <v>51.505834810000003</v>
      </c>
      <c r="T26" s="41">
        <v>71.838341740000004</v>
      </c>
      <c r="U26" s="41">
        <v>53.174249969999998</v>
      </c>
      <c r="V26" s="41">
        <v>78.025447500000013</v>
      </c>
      <c r="W26" s="41">
        <v>57.501843570000005</v>
      </c>
      <c r="X26" s="41">
        <v>56.282375590000001</v>
      </c>
      <c r="Y26" s="41">
        <v>63.939941160000004</v>
      </c>
      <c r="Z26" s="41">
        <v>73.96470330999999</v>
      </c>
      <c r="AA26" s="41">
        <v>63.322552700000003</v>
      </c>
      <c r="AB26" s="41">
        <v>83.112766449999995</v>
      </c>
      <c r="AC26" s="41">
        <v>64.287216290000003</v>
      </c>
      <c r="AD26" s="41">
        <v>89.349998859999999</v>
      </c>
      <c r="AE26" s="41">
        <v>62.02905414</v>
      </c>
      <c r="AF26" s="41">
        <v>83.236557140000002</v>
      </c>
    </row>
    <row r="27" spans="1:32" x14ac:dyDescent="0.3">
      <c r="A27" s="20" t="s">
        <v>190</v>
      </c>
      <c r="B27" s="26" t="s">
        <v>120</v>
      </c>
      <c r="C27" s="20" t="s">
        <v>190</v>
      </c>
      <c r="D27" s="41">
        <v>68.574399</v>
      </c>
      <c r="E27" s="41">
        <v>89.756081850000015</v>
      </c>
      <c r="F27" s="41">
        <v>67.863213510000008</v>
      </c>
      <c r="G27" s="41">
        <v>17.16162078</v>
      </c>
      <c r="H27" s="41">
        <v>20.498656070000003</v>
      </c>
      <c r="I27" s="41">
        <v>18.536017730000005</v>
      </c>
      <c r="J27" s="41">
        <v>32.0501516</v>
      </c>
      <c r="K27" s="41">
        <v>14.122632320000001</v>
      </c>
      <c r="L27" s="41">
        <v>23.87808587</v>
      </c>
      <c r="M27" s="41">
        <v>28.682609160000002</v>
      </c>
      <c r="N27" s="41">
        <v>18.472631669999998</v>
      </c>
      <c r="O27" s="41">
        <v>14.73874796</v>
      </c>
      <c r="P27" s="41">
        <v>13.61576582</v>
      </c>
      <c r="Q27" s="41">
        <v>9.8946109599999996</v>
      </c>
      <c r="R27" s="41">
        <v>18.721409780000002</v>
      </c>
      <c r="S27" s="41">
        <v>14.57823789</v>
      </c>
      <c r="T27" s="41">
        <v>11.447314779999999</v>
      </c>
      <c r="U27" s="41">
        <v>11.49207814</v>
      </c>
      <c r="V27" s="41">
        <v>17.829661729999998</v>
      </c>
      <c r="W27" s="41">
        <v>14.694795930000002</v>
      </c>
      <c r="X27" s="41">
        <v>11.79775203</v>
      </c>
      <c r="Y27" s="41">
        <v>22.653299020000002</v>
      </c>
      <c r="Z27" s="41">
        <v>32.201323169999995</v>
      </c>
      <c r="AA27" s="41">
        <v>37.698751709999996</v>
      </c>
      <c r="AB27" s="41">
        <v>34.62503341</v>
      </c>
      <c r="AC27" s="41">
        <v>37.616148270000004</v>
      </c>
      <c r="AD27" s="41">
        <v>56.082812040000007</v>
      </c>
      <c r="AE27" s="41">
        <v>19.552585400000002</v>
      </c>
      <c r="AF27" s="41">
        <v>85.492190770000008</v>
      </c>
    </row>
    <row r="28" spans="1:32" x14ac:dyDescent="0.3">
      <c r="A28" s="20" t="s">
        <v>191</v>
      </c>
      <c r="B28" s="26" t="s">
        <v>122</v>
      </c>
      <c r="C28" s="20" t="s">
        <v>191</v>
      </c>
      <c r="D28" s="41">
        <v>264.26384000000002</v>
      </c>
      <c r="E28" s="41">
        <v>287.99985709999999</v>
      </c>
      <c r="F28" s="41">
        <v>274.87892061000002</v>
      </c>
      <c r="G28" s="41">
        <v>70.334965589999996</v>
      </c>
      <c r="H28" s="41">
        <v>71.185076260000002</v>
      </c>
      <c r="I28" s="41">
        <v>73.292875630000012</v>
      </c>
      <c r="J28" s="41">
        <v>74.754262609999998</v>
      </c>
      <c r="K28" s="41">
        <v>76.788690830000007</v>
      </c>
      <c r="L28" s="41">
        <v>80.219445019999995</v>
      </c>
      <c r="M28" s="41">
        <v>79.209578410000006</v>
      </c>
      <c r="N28" s="41">
        <v>86.614534599999999</v>
      </c>
      <c r="O28" s="41">
        <v>84.333257799999998</v>
      </c>
      <c r="P28" s="41">
        <v>86.549806810000007</v>
      </c>
      <c r="Q28" s="41">
        <v>88.217642380000001</v>
      </c>
      <c r="R28" s="41">
        <v>86.024180049999941</v>
      </c>
      <c r="S28" s="41">
        <v>92.574311129999998</v>
      </c>
      <c r="T28" s="41">
        <v>92.731909059999992</v>
      </c>
      <c r="U28" s="41">
        <v>71.153900190000002</v>
      </c>
      <c r="V28" s="41">
        <v>106.75126788</v>
      </c>
      <c r="W28" s="41">
        <v>82.731110489999992</v>
      </c>
      <c r="X28" s="41">
        <v>96.363201959999998</v>
      </c>
      <c r="Y28" s="41">
        <v>94.880739009999985</v>
      </c>
      <c r="Z28" s="41">
        <v>96.360910660000002</v>
      </c>
      <c r="AA28" s="41">
        <v>100.90141046000001</v>
      </c>
      <c r="AB28" s="41">
        <v>111.82531374999999</v>
      </c>
      <c r="AC28" s="41">
        <v>111.59088553999999</v>
      </c>
      <c r="AD28" s="41">
        <v>131.97636284999999</v>
      </c>
      <c r="AE28" s="41">
        <v>120.53366754000001</v>
      </c>
      <c r="AF28" s="41">
        <v>137.72271581999991</v>
      </c>
    </row>
    <row r="29" spans="1:32" x14ac:dyDescent="0.3">
      <c r="A29" s="20" t="s">
        <v>192</v>
      </c>
      <c r="B29" s="26" t="s">
        <v>124</v>
      </c>
      <c r="C29" s="20" t="s">
        <v>192</v>
      </c>
      <c r="D29" s="41">
        <v>1.0482469999999999</v>
      </c>
      <c r="E29" s="41">
        <v>4.8657770999999999</v>
      </c>
      <c r="F29" s="41">
        <v>1.86716879</v>
      </c>
      <c r="G29" s="41">
        <v>0.19714879000000002</v>
      </c>
      <c r="H29" s="41">
        <v>0.94924866000000008</v>
      </c>
      <c r="I29" s="41">
        <v>0.47886505000000001</v>
      </c>
      <c r="J29" s="41">
        <v>0.31056885000000001</v>
      </c>
      <c r="K29" s="41">
        <v>0.63508410000000004</v>
      </c>
      <c r="L29" s="41">
        <v>1.5986501400000002</v>
      </c>
      <c r="M29" s="41">
        <v>1.0062240199999999</v>
      </c>
      <c r="N29" s="41">
        <v>0.66318063000000005</v>
      </c>
      <c r="O29" s="41">
        <v>0.88780957999999988</v>
      </c>
      <c r="P29" s="41">
        <v>1.3304287000000001</v>
      </c>
      <c r="Q29" s="41">
        <v>1.6118517200000002</v>
      </c>
      <c r="R29" s="41">
        <v>8.0312807300000006</v>
      </c>
      <c r="S29" s="41">
        <v>0.68032043000000009</v>
      </c>
      <c r="T29" s="41">
        <v>1.4425279999999998</v>
      </c>
      <c r="U29" s="41">
        <v>2.6020094499999997</v>
      </c>
      <c r="V29" s="41">
        <v>2.33642225</v>
      </c>
      <c r="W29" s="41">
        <v>1.1074506099999999</v>
      </c>
      <c r="X29" s="41">
        <v>0.99997709000000001</v>
      </c>
      <c r="Y29" s="41">
        <v>1.6512417699999999</v>
      </c>
      <c r="Z29" s="41">
        <v>0.95171538999999994</v>
      </c>
      <c r="AA29" s="41">
        <v>0.69744725000000007</v>
      </c>
      <c r="AB29" s="41">
        <v>0.1209599</v>
      </c>
      <c r="AC29" s="41">
        <v>0.12974113000000001</v>
      </c>
      <c r="AD29" s="41">
        <v>0.76649341000000004</v>
      </c>
      <c r="AE29" s="41">
        <v>0.13303714999999999</v>
      </c>
      <c r="AF29" s="41">
        <v>9.865705000000001E-2</v>
      </c>
    </row>
    <row r="30" spans="1:32" x14ac:dyDescent="0.3">
      <c r="A30" s="20" t="s">
        <v>193</v>
      </c>
      <c r="B30" s="24" t="s">
        <v>126</v>
      </c>
      <c r="C30" s="20" t="s">
        <v>193</v>
      </c>
      <c r="D30" s="41">
        <v>1797.5248100000001</v>
      </c>
      <c r="E30" s="41">
        <v>1981.5233297800003</v>
      </c>
      <c r="F30" s="41">
        <v>1998.7588302300003</v>
      </c>
      <c r="G30" s="41">
        <v>535.58513027000004</v>
      </c>
      <c r="H30" s="41">
        <v>551.11371446999988</v>
      </c>
      <c r="I30" s="41">
        <v>579.65940745</v>
      </c>
      <c r="J30" s="41">
        <v>655.01621268999997</v>
      </c>
      <c r="K30" s="41">
        <v>588.68757603999995</v>
      </c>
      <c r="L30" s="41">
        <v>608.13604550999992</v>
      </c>
      <c r="M30" s="41">
        <v>580.93933949000007</v>
      </c>
      <c r="N30" s="41">
        <v>651.09483707000004</v>
      </c>
      <c r="O30" s="41">
        <v>599.91697807999992</v>
      </c>
      <c r="P30" s="41">
        <v>603.7371149899999</v>
      </c>
      <c r="Q30" s="41">
        <v>589.21774109000012</v>
      </c>
      <c r="R30" s="41">
        <v>540.75103434999994</v>
      </c>
      <c r="S30" s="41">
        <v>555.56331492000004</v>
      </c>
      <c r="T30" s="41">
        <v>541.17425541</v>
      </c>
      <c r="U30" s="41">
        <v>519.63474386000007</v>
      </c>
      <c r="V30" s="41">
        <v>572.61721708000005</v>
      </c>
      <c r="W30" s="41">
        <v>522.60150222999994</v>
      </c>
      <c r="X30" s="41">
        <v>534.17089637000004</v>
      </c>
      <c r="Y30" s="41">
        <v>605.96414142999993</v>
      </c>
      <c r="Z30" s="41">
        <v>598.75547515999995</v>
      </c>
      <c r="AA30" s="41">
        <v>637.43878151999991</v>
      </c>
      <c r="AB30" s="41">
        <v>606.59094429999993</v>
      </c>
      <c r="AC30" s="41">
        <v>605.43527375999997</v>
      </c>
      <c r="AD30" s="41">
        <v>716.90474993999999</v>
      </c>
      <c r="AE30" s="41">
        <v>666.29222164999987</v>
      </c>
      <c r="AF30" s="41">
        <v>744.74942994999981</v>
      </c>
    </row>
    <row r="31" spans="1:32" x14ac:dyDescent="0.3">
      <c r="A31" s="20"/>
      <c r="B31" s="26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</row>
    <row r="32" spans="1:32" x14ac:dyDescent="0.3">
      <c r="A32" s="20" t="s">
        <v>194</v>
      </c>
      <c r="B32" s="24" t="s">
        <v>128</v>
      </c>
      <c r="C32" s="20" t="s">
        <v>194</v>
      </c>
      <c r="D32" s="41">
        <v>575.25378805999958</v>
      </c>
      <c r="E32" s="41">
        <v>683.80799491999983</v>
      </c>
      <c r="F32" s="41">
        <v>791.5804901099998</v>
      </c>
      <c r="G32" s="41">
        <v>371.85726840999996</v>
      </c>
      <c r="H32" s="41">
        <v>231.50031218000026</v>
      </c>
      <c r="I32" s="41">
        <v>36.173511650000023</v>
      </c>
      <c r="J32" s="41">
        <v>230.80103285999996</v>
      </c>
      <c r="K32" s="41">
        <v>242.78884942000025</v>
      </c>
      <c r="L32" s="41">
        <v>204.74844998000015</v>
      </c>
      <c r="M32" s="41">
        <v>65.402723659999879</v>
      </c>
      <c r="N32" s="41">
        <v>176.48684755999989</v>
      </c>
      <c r="O32" s="41">
        <v>152.0112280300001</v>
      </c>
      <c r="P32" s="41">
        <v>146.62657621999995</v>
      </c>
      <c r="Q32" s="41">
        <v>-102.62792670000005</v>
      </c>
      <c r="R32" s="41">
        <v>-62.72594231000005</v>
      </c>
      <c r="S32" s="41">
        <v>-99.791345170000113</v>
      </c>
      <c r="T32" s="41">
        <v>-49.343956370000001</v>
      </c>
      <c r="U32" s="41">
        <v>-122.35529341000012</v>
      </c>
      <c r="V32" s="41">
        <v>-21.152992250000011</v>
      </c>
      <c r="W32" s="41">
        <v>-115.80995447999993</v>
      </c>
      <c r="X32" s="41">
        <v>156.70964366999988</v>
      </c>
      <c r="Y32" s="41">
        <v>-179.42372725999996</v>
      </c>
      <c r="Z32" s="41">
        <v>30.898560910000015</v>
      </c>
      <c r="AA32" s="41">
        <v>29.94091585000001</v>
      </c>
      <c r="AB32" s="41">
        <v>45.163522780000108</v>
      </c>
      <c r="AC32" s="41">
        <v>-34.013226270000018</v>
      </c>
      <c r="AD32" s="41">
        <v>100.15263978999974</v>
      </c>
      <c r="AE32" s="41">
        <v>213.55782825000017</v>
      </c>
      <c r="AF32" s="41">
        <v>134.58431599000016</v>
      </c>
    </row>
    <row r="33" spans="1:32" x14ac:dyDescent="0.3">
      <c r="A33" s="20" t="s">
        <v>195</v>
      </c>
      <c r="B33" s="24" t="s">
        <v>130</v>
      </c>
      <c r="C33" s="20" t="s">
        <v>195</v>
      </c>
      <c r="D33" s="29">
        <v>6.0241045120010016E-2</v>
      </c>
      <c r="E33" s="29">
        <v>6.7619906494174292E-2</v>
      </c>
      <c r="F33" s="29">
        <v>7.4296227697520409E-2</v>
      </c>
      <c r="G33" s="29">
        <v>3.2621687324896231E-2</v>
      </c>
      <c r="H33" s="29">
        <v>2.0308681424576262E-2</v>
      </c>
      <c r="I33" s="29">
        <v>3.1733707708214271E-3</v>
      </c>
      <c r="J33" s="29">
        <v>2.0247336190079825E-2</v>
      </c>
      <c r="K33" s="29">
        <v>2.0726400582858937E-2</v>
      </c>
      <c r="L33" s="29">
        <v>1.7478967436695449E-2</v>
      </c>
      <c r="M33" s="29">
        <v>5.5833002752206139E-3</v>
      </c>
      <c r="N33" s="29">
        <v>1.5066330718535822E-2</v>
      </c>
      <c r="O33" s="29">
        <v>1.4259081444394041E-2</v>
      </c>
      <c r="P33" s="29">
        <v>1.3753985934650886E-2</v>
      </c>
      <c r="Q33" s="29">
        <v>-9.6267886540315154E-3</v>
      </c>
      <c r="R33" s="29">
        <v>-5.8838701039776887E-3</v>
      </c>
      <c r="S33" s="29">
        <v>-1.096749391590103E-2</v>
      </c>
      <c r="T33" s="29">
        <v>-5.4231109957735453E-3</v>
      </c>
      <c r="U33" s="29">
        <v>-1.3447367943246058E-2</v>
      </c>
      <c r="V33" s="29">
        <v>-2.3248039537873736E-3</v>
      </c>
      <c r="W33" s="29">
        <v>-1.1486380175928235E-2</v>
      </c>
      <c r="X33" s="29">
        <v>1.5542934564737472E-2</v>
      </c>
      <c r="Y33" s="29">
        <v>-1.779578580394257E-2</v>
      </c>
      <c r="Z33" s="29">
        <v>3.0646123564674029E-3</v>
      </c>
      <c r="AA33" s="29">
        <v>2.5226868662743718E-3</v>
      </c>
      <c r="AB33" s="29">
        <v>3.805275240162356E-3</v>
      </c>
      <c r="AC33" s="29">
        <v>-2.8658014210659979E-3</v>
      </c>
      <c r="AD33" s="29">
        <v>8.4384108451024658E-3</v>
      </c>
      <c r="AE33" s="29">
        <v>1.616782356881049E-2</v>
      </c>
      <c r="AF33" s="29">
        <v>1.0188975482126151E-2</v>
      </c>
    </row>
    <row r="34" spans="1:32" x14ac:dyDescent="0.3">
      <c r="A34" s="20"/>
      <c r="B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</row>
    <row r="35" spans="1:32" x14ac:dyDescent="0.3">
      <c r="A35" s="20"/>
      <c r="B35" s="24" t="s">
        <v>131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</row>
    <row r="36" spans="1:32" x14ac:dyDescent="0.3">
      <c r="A36" s="20"/>
      <c r="B36" s="24" t="s">
        <v>93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</row>
    <row r="37" spans="1:32" x14ac:dyDescent="0.3">
      <c r="A37" s="20" t="s">
        <v>196</v>
      </c>
      <c r="B37" s="30" t="s">
        <v>133</v>
      </c>
      <c r="C37" s="20" t="s">
        <v>196</v>
      </c>
      <c r="D37" s="41">
        <v>1.087398E-2</v>
      </c>
      <c r="E37" s="41">
        <v>188.1627834</v>
      </c>
      <c r="F37" s="41">
        <v>2.4708369399999999</v>
      </c>
      <c r="G37" s="41">
        <v>0.25484499999999999</v>
      </c>
      <c r="H37" s="41">
        <v>0.26227499999999998</v>
      </c>
      <c r="I37" s="41">
        <v>0.17655399999999999</v>
      </c>
      <c r="J37" s="41">
        <v>0.70421500000000004</v>
      </c>
      <c r="K37" s="41">
        <v>0</v>
      </c>
      <c r="L37" s="41">
        <v>0</v>
      </c>
      <c r="M37" s="41">
        <v>5.0328898400000002</v>
      </c>
      <c r="N37" s="41">
        <v>0.13080588999999998</v>
      </c>
      <c r="O37" s="41">
        <v>206.17841533000001</v>
      </c>
      <c r="P37" s="41">
        <v>0.14261083000000002</v>
      </c>
      <c r="Q37" s="41">
        <v>7.6700700000000011E-2</v>
      </c>
      <c r="R37" s="41">
        <v>4.8847462499999992</v>
      </c>
      <c r="S37" s="41">
        <v>7.3680600000000013E-2</v>
      </c>
      <c r="T37" s="41">
        <v>0.31631306999999997</v>
      </c>
      <c r="U37" s="41">
        <v>0.13298499999999999</v>
      </c>
      <c r="V37" s="41">
        <v>209.97483314999999</v>
      </c>
      <c r="W37" s="41">
        <v>0</v>
      </c>
      <c r="X37" s="41">
        <v>8.6360270000000003E-2</v>
      </c>
      <c r="Y37" s="41">
        <v>6.2004900000000002E-2</v>
      </c>
      <c r="Z37" s="41">
        <v>1.6369146999999999</v>
      </c>
      <c r="AA37" s="41">
        <v>1.1627039399999999</v>
      </c>
      <c r="AB37" s="41">
        <v>0.26017234</v>
      </c>
      <c r="AC37" s="41">
        <v>0</v>
      </c>
      <c r="AD37" s="41">
        <v>0</v>
      </c>
      <c r="AE37" s="41">
        <v>0.55325833999999996</v>
      </c>
      <c r="AF37" s="41">
        <v>6.9944314500000004</v>
      </c>
    </row>
    <row r="38" spans="1:32" x14ac:dyDescent="0.3">
      <c r="A38" s="20" t="s">
        <v>197</v>
      </c>
      <c r="B38" s="26" t="s">
        <v>135</v>
      </c>
      <c r="C38" s="20" t="s">
        <v>197</v>
      </c>
      <c r="D38" s="41">
        <v>0.86278690999999996</v>
      </c>
      <c r="E38" s="41">
        <v>7.8410000000000025E-4</v>
      </c>
      <c r="F38" s="41">
        <v>1.1565313500000001</v>
      </c>
      <c r="G38" s="41">
        <v>0.37879070999999997</v>
      </c>
      <c r="H38" s="41">
        <v>0.49857960999999995</v>
      </c>
      <c r="I38" s="41">
        <v>0.62516824999999998</v>
      </c>
      <c r="J38" s="41">
        <v>0.36045589999999994</v>
      </c>
      <c r="K38" s="41">
        <v>0.30833428000000002</v>
      </c>
      <c r="L38" s="41">
        <v>0.27641433999999998</v>
      </c>
      <c r="M38" s="41">
        <v>0.30134375999999996</v>
      </c>
      <c r="N38" s="41">
        <v>0.55790960999999994</v>
      </c>
      <c r="O38" s="41">
        <v>0.58777402000000001</v>
      </c>
      <c r="P38" s="41">
        <v>0.42929101000000003</v>
      </c>
      <c r="Q38" s="41">
        <v>0.36148955999999999</v>
      </c>
      <c r="R38" s="41">
        <v>0.79786201999999995</v>
      </c>
      <c r="S38" s="41">
        <v>1.02395949</v>
      </c>
      <c r="T38" s="41">
        <v>0.38711154999999997</v>
      </c>
      <c r="U38" s="41">
        <v>0.21421038000000001</v>
      </c>
      <c r="V38" s="41">
        <v>0.46130479999999996</v>
      </c>
      <c r="W38" s="41">
        <v>0.28888836000000001</v>
      </c>
      <c r="X38" s="41">
        <v>0.32085315000000003</v>
      </c>
      <c r="Y38" s="41">
        <v>0.19968258</v>
      </c>
      <c r="Z38" s="41">
        <v>0.26893942999999998</v>
      </c>
      <c r="AA38" s="41">
        <v>0.11761391</v>
      </c>
      <c r="AB38" s="41">
        <v>9.5909290000000008E-2</v>
      </c>
      <c r="AC38" s="41">
        <v>0.17113224999999999</v>
      </c>
      <c r="AD38" s="41">
        <v>0.16067073999999998</v>
      </c>
      <c r="AE38" s="41">
        <v>0.35784101000000001</v>
      </c>
      <c r="AF38" s="41">
        <v>0.54464647999999993</v>
      </c>
    </row>
    <row r="39" spans="1:32" x14ac:dyDescent="0.3">
      <c r="A39" s="20" t="s">
        <v>198</v>
      </c>
      <c r="B39" s="26" t="s">
        <v>137</v>
      </c>
      <c r="C39" s="20" t="s">
        <v>198</v>
      </c>
      <c r="D39" s="41">
        <v>0.26331642</v>
      </c>
      <c r="E39" s="41">
        <v>0.53915490999999993</v>
      </c>
      <c r="F39" s="41">
        <v>1.39858653</v>
      </c>
      <c r="G39" s="41">
        <v>0.23940191</v>
      </c>
      <c r="H39" s="41">
        <v>2.6420409999999998E-2</v>
      </c>
      <c r="I39" s="41">
        <v>0.20236170000000003</v>
      </c>
      <c r="J39" s="41">
        <v>5.5438000899999995</v>
      </c>
      <c r="K39" s="41">
        <v>0.24115581</v>
      </c>
      <c r="L39" s="41">
        <v>4.8615000000000008E-4</v>
      </c>
      <c r="M39" s="41">
        <v>8.7992014399999992</v>
      </c>
      <c r="N39" s="41">
        <v>2.2072798799999997</v>
      </c>
      <c r="O39" s="41">
        <v>0.33701869000000007</v>
      </c>
      <c r="P39" s="41">
        <v>2.2266619999999997E-2</v>
      </c>
      <c r="Q39" s="41">
        <v>1.7582630000000002E-2</v>
      </c>
      <c r="R39" s="41">
        <v>6.0362570000000018E-2</v>
      </c>
      <c r="S39" s="41">
        <v>3.3390139999999999E-2</v>
      </c>
      <c r="T39" s="41">
        <v>3.3383999999999997E-2</v>
      </c>
      <c r="U39" s="41">
        <v>0.26525451999999999</v>
      </c>
      <c r="V39" s="41">
        <v>2.2984047600000004</v>
      </c>
      <c r="W39" s="41">
        <v>0.29864066</v>
      </c>
      <c r="X39" s="41">
        <v>3.339454E-2</v>
      </c>
      <c r="Y39" s="41">
        <v>0.26526801999999999</v>
      </c>
      <c r="Z39" s="41">
        <v>5.5638770000000004E-2</v>
      </c>
      <c r="AA39" s="41">
        <v>0.37994999000000002</v>
      </c>
      <c r="AB39" s="41">
        <v>0</v>
      </c>
      <c r="AC39" s="41">
        <v>0.46511840000000004</v>
      </c>
      <c r="AD39" s="41">
        <v>9.5193600000000003E-2</v>
      </c>
      <c r="AE39" s="41">
        <v>6.2432170000000002E-2</v>
      </c>
      <c r="AF39" s="41">
        <v>9.210291000000001E-2</v>
      </c>
    </row>
    <row r="40" spans="1:32" x14ac:dyDescent="0.3">
      <c r="A40" s="20" t="s">
        <v>199</v>
      </c>
      <c r="B40" s="26" t="s">
        <v>139</v>
      </c>
      <c r="C40" s="20" t="s">
        <v>199</v>
      </c>
      <c r="D40" s="41">
        <v>4.7712599999999998</v>
      </c>
      <c r="E40" s="41">
        <v>3.2534802200000001</v>
      </c>
      <c r="F40" s="41">
        <v>6.1624456399999996</v>
      </c>
      <c r="G40" s="41">
        <v>2.0271675299999998</v>
      </c>
      <c r="H40" s="41">
        <v>3.5632300700000004</v>
      </c>
      <c r="I40" s="41">
        <v>0</v>
      </c>
      <c r="J40" s="41">
        <v>0.37145332000000003</v>
      </c>
      <c r="K40" s="41">
        <v>4.6242861500000005</v>
      </c>
      <c r="L40" s="41">
        <v>0.50760103999999995</v>
      </c>
      <c r="M40" s="41">
        <v>1.22225253</v>
      </c>
      <c r="N40" s="41">
        <v>0</v>
      </c>
      <c r="O40" s="41">
        <v>2.7734453399999999</v>
      </c>
      <c r="P40" s="41">
        <v>1.5615169899999999</v>
      </c>
      <c r="Q40" s="41">
        <v>0.42172385000000001</v>
      </c>
      <c r="R40" s="41">
        <v>-0.20009133999999998</v>
      </c>
      <c r="S40" s="41">
        <v>3.4482500800000002</v>
      </c>
      <c r="T40" s="41">
        <v>1.5219989999999999E-2</v>
      </c>
      <c r="U40" s="41">
        <v>0</v>
      </c>
      <c r="V40" s="41">
        <v>0</v>
      </c>
      <c r="W40" s="41">
        <v>3.86963086</v>
      </c>
      <c r="X40" s="41">
        <v>0</v>
      </c>
      <c r="Y40" s="41">
        <v>0</v>
      </c>
      <c r="Z40" s="41">
        <v>0</v>
      </c>
      <c r="AA40" s="41">
        <v>8.8261690000000004E-2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</row>
    <row r="41" spans="1:32" x14ac:dyDescent="0.3">
      <c r="A41" s="20" t="s">
        <v>200</v>
      </c>
      <c r="B41" s="24" t="s">
        <v>141</v>
      </c>
      <c r="C41" s="20" t="s">
        <v>200</v>
      </c>
      <c r="D41" s="41">
        <v>5.9082373099999996</v>
      </c>
      <c r="E41" s="41">
        <v>191.95620263000001</v>
      </c>
      <c r="F41" s="41">
        <v>11.18840046</v>
      </c>
      <c r="G41" s="41">
        <v>2.9002051499999997</v>
      </c>
      <c r="H41" s="41">
        <v>4.3505050900000004</v>
      </c>
      <c r="I41" s="41">
        <v>1.0040839500000001</v>
      </c>
      <c r="J41" s="41">
        <v>6.9799243099999986</v>
      </c>
      <c r="K41" s="41">
        <v>5.1737762400000005</v>
      </c>
      <c r="L41" s="41">
        <v>0.78450153</v>
      </c>
      <c r="M41" s="41">
        <v>15.355687569999999</v>
      </c>
      <c r="N41" s="41">
        <v>2.8959953799999996</v>
      </c>
      <c r="O41" s="41">
        <v>209.87665338000002</v>
      </c>
      <c r="P41" s="41">
        <v>2.15568545</v>
      </c>
      <c r="Q41" s="41">
        <v>0.87749674</v>
      </c>
      <c r="R41" s="41">
        <v>5.5428794999999988</v>
      </c>
      <c r="S41" s="41">
        <v>4.5792803100000006</v>
      </c>
      <c r="T41" s="41">
        <v>0.75202860999999988</v>
      </c>
      <c r="U41" s="41">
        <v>0.61244989999999999</v>
      </c>
      <c r="V41" s="41">
        <v>212.73454271</v>
      </c>
      <c r="W41" s="41">
        <v>4.4571598799999999</v>
      </c>
      <c r="X41" s="41">
        <v>0.44060796000000002</v>
      </c>
      <c r="Y41" s="41">
        <v>0.52695549999999991</v>
      </c>
      <c r="Z41" s="41">
        <v>1.9614928999999999</v>
      </c>
      <c r="AA41" s="41">
        <v>1.7485295299999999</v>
      </c>
      <c r="AB41" s="41">
        <v>0.35608163000000004</v>
      </c>
      <c r="AC41" s="41">
        <v>0.63625065000000003</v>
      </c>
      <c r="AD41" s="41">
        <v>0.25586433999999997</v>
      </c>
      <c r="AE41" s="41">
        <v>0.97353152000000009</v>
      </c>
      <c r="AF41" s="41">
        <v>7.6311808400000007</v>
      </c>
    </row>
    <row r="42" spans="1:32" x14ac:dyDescent="0.3">
      <c r="A42" s="20"/>
      <c r="B42" s="26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</row>
    <row r="43" spans="1:32" x14ac:dyDescent="0.3">
      <c r="A43" s="20"/>
      <c r="B43" s="24" t="s">
        <v>112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</row>
    <row r="44" spans="1:32" x14ac:dyDescent="0.3">
      <c r="A44" s="20" t="s">
        <v>201</v>
      </c>
      <c r="B44" s="26" t="s">
        <v>143</v>
      </c>
      <c r="C44" s="20" t="s">
        <v>201</v>
      </c>
      <c r="D44" s="41">
        <v>50.586090919999997</v>
      </c>
      <c r="E44" s="41">
        <v>50.202171489999998</v>
      </c>
      <c r="F44" s="41">
        <v>86.42350393000001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8</v>
      </c>
      <c r="P44" s="41">
        <v>0</v>
      </c>
      <c r="Q44" s="41">
        <v>7</v>
      </c>
      <c r="R44" s="41">
        <v>2.4953346899999929</v>
      </c>
      <c r="S44" s="41">
        <v>30.27539178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</row>
    <row r="45" spans="1:32" x14ac:dyDescent="0.3">
      <c r="A45" s="20" t="s">
        <v>202</v>
      </c>
      <c r="B45" s="26" t="s">
        <v>145</v>
      </c>
      <c r="C45" s="20" t="s">
        <v>202</v>
      </c>
      <c r="D45" s="41">
        <v>707.84497718</v>
      </c>
      <c r="E45" s="41">
        <v>1054.4271785199999</v>
      </c>
      <c r="F45" s="41">
        <v>807.63584959999991</v>
      </c>
      <c r="G45" s="41">
        <v>171.01711819999997</v>
      </c>
      <c r="H45" s="41">
        <v>352.92579584999999</v>
      </c>
      <c r="I45" s="41">
        <v>196.63715449999998</v>
      </c>
      <c r="J45" s="41">
        <v>483.15100229000001</v>
      </c>
      <c r="K45" s="41">
        <v>193.05564886000002</v>
      </c>
      <c r="L45" s="41">
        <v>246.25437166</v>
      </c>
      <c r="M45" s="41">
        <v>171.29727481</v>
      </c>
      <c r="N45" s="41">
        <v>360.79756327999996</v>
      </c>
      <c r="O45" s="41">
        <v>250.0494425</v>
      </c>
      <c r="P45" s="41">
        <v>164.69798212000001</v>
      </c>
      <c r="Q45" s="41">
        <v>216.44843708000002</v>
      </c>
      <c r="R45" s="41">
        <v>194.23940240000019</v>
      </c>
      <c r="S45" s="41">
        <v>177.97613660999997</v>
      </c>
      <c r="T45" s="41">
        <v>146.19895389999999</v>
      </c>
      <c r="U45" s="41">
        <v>209.08851448999997</v>
      </c>
      <c r="V45" s="41">
        <v>289.82556411000002</v>
      </c>
      <c r="W45" s="41">
        <v>349.83054979000002</v>
      </c>
      <c r="X45" s="41">
        <v>220.23228214</v>
      </c>
      <c r="Y45" s="41">
        <v>159.69085374000002</v>
      </c>
      <c r="Z45" s="41">
        <v>292.34605412000002</v>
      </c>
      <c r="AA45" s="41">
        <v>302.28906611000002</v>
      </c>
      <c r="AB45" s="41">
        <v>212.02391988000002</v>
      </c>
      <c r="AC45" s="41">
        <v>162.51616606000002</v>
      </c>
      <c r="AD45" s="41">
        <v>202.41591296999999</v>
      </c>
      <c r="AE45" s="41">
        <v>222.5201596</v>
      </c>
      <c r="AF45" s="41">
        <v>204.96556973999992</v>
      </c>
    </row>
    <row r="46" spans="1:32" x14ac:dyDescent="0.3">
      <c r="A46" s="20" t="s">
        <v>203</v>
      </c>
      <c r="B46" s="26" t="s">
        <v>147</v>
      </c>
      <c r="C46" s="20" t="s">
        <v>203</v>
      </c>
      <c r="D46" s="41">
        <v>107.51559140000001</v>
      </c>
      <c r="E46" s="41">
        <v>159.49455814999999</v>
      </c>
      <c r="F46" s="41">
        <v>131.54244112000001</v>
      </c>
      <c r="G46" s="41">
        <v>31.015646140000001</v>
      </c>
      <c r="H46" s="41">
        <v>30.817084019999996</v>
      </c>
      <c r="I46" s="41">
        <v>40.389443169999993</v>
      </c>
      <c r="J46" s="41">
        <v>76.330420840000002</v>
      </c>
      <c r="K46" s="41">
        <v>23.780233539999998</v>
      </c>
      <c r="L46" s="41">
        <v>47.689030899999992</v>
      </c>
      <c r="M46" s="41">
        <v>34.551973450000006</v>
      </c>
      <c r="N46" s="41">
        <v>55.703817639999997</v>
      </c>
      <c r="O46" s="41">
        <v>28.062510019999998</v>
      </c>
      <c r="P46" s="41">
        <v>37.409820089999997</v>
      </c>
      <c r="Q46" s="41">
        <v>34.990762109999999</v>
      </c>
      <c r="R46" s="41">
        <v>44.722780470000018</v>
      </c>
      <c r="S46" s="41">
        <v>23.816685079999999</v>
      </c>
      <c r="T46" s="41">
        <v>23.695310940000002</v>
      </c>
      <c r="U46" s="41">
        <v>28.586880840000003</v>
      </c>
      <c r="V46" s="41">
        <v>43.879366000000005</v>
      </c>
      <c r="W46" s="41">
        <v>14.804237990000001</v>
      </c>
      <c r="X46" s="41">
        <v>20.889891259999999</v>
      </c>
      <c r="Y46" s="41">
        <v>27.15489178</v>
      </c>
      <c r="Z46" s="41">
        <v>38.09660985</v>
      </c>
      <c r="AA46" s="41">
        <v>18.857052169999999</v>
      </c>
      <c r="AB46" s="41">
        <v>22.837344729999998</v>
      </c>
      <c r="AC46" s="41">
        <v>25.693158570000001</v>
      </c>
      <c r="AD46" s="41">
        <v>37.018763140000004</v>
      </c>
      <c r="AE46" s="41">
        <v>13.527421560000001</v>
      </c>
      <c r="AF46" s="41">
        <v>30.667683780000004</v>
      </c>
    </row>
    <row r="47" spans="1:32" x14ac:dyDescent="0.3">
      <c r="A47" s="20" t="s">
        <v>204</v>
      </c>
      <c r="B47" s="24" t="s">
        <v>149</v>
      </c>
      <c r="C47" s="20" t="s">
        <v>204</v>
      </c>
      <c r="D47" s="41">
        <v>865.9466594999999</v>
      </c>
      <c r="E47" s="41">
        <v>1264.1239081599997</v>
      </c>
      <c r="F47" s="41">
        <v>1025.6017946499999</v>
      </c>
      <c r="G47" s="41">
        <v>202.03276433999997</v>
      </c>
      <c r="H47" s="41">
        <v>383.74287986999997</v>
      </c>
      <c r="I47" s="41">
        <v>237.02659766999997</v>
      </c>
      <c r="J47" s="41">
        <v>559.48142313000005</v>
      </c>
      <c r="K47" s="41">
        <v>216.8358824</v>
      </c>
      <c r="L47" s="41">
        <v>293.94340255999998</v>
      </c>
      <c r="M47" s="41">
        <v>205.84924826000002</v>
      </c>
      <c r="N47" s="41">
        <v>416.50138091999997</v>
      </c>
      <c r="O47" s="41">
        <v>286.11195251999999</v>
      </c>
      <c r="P47" s="41">
        <v>202.10780220999999</v>
      </c>
      <c r="Q47" s="41">
        <v>258.43919919000001</v>
      </c>
      <c r="R47" s="41">
        <v>241.45751756000021</v>
      </c>
      <c r="S47" s="41">
        <v>232.06821346999999</v>
      </c>
      <c r="T47" s="41">
        <v>169.89426484000001</v>
      </c>
      <c r="U47" s="41">
        <v>237.67539532999996</v>
      </c>
      <c r="V47" s="41">
        <v>333.70493011000002</v>
      </c>
      <c r="W47" s="41">
        <v>364.63478778000001</v>
      </c>
      <c r="X47" s="41">
        <v>241.12217340000001</v>
      </c>
      <c r="Y47" s="41">
        <v>186.84574552000004</v>
      </c>
      <c r="Z47" s="41">
        <v>330.44266397000001</v>
      </c>
      <c r="AA47" s="41">
        <v>321.14611828</v>
      </c>
      <c r="AB47" s="41">
        <v>234.86126461000003</v>
      </c>
      <c r="AC47" s="41">
        <v>188.20932463000003</v>
      </c>
      <c r="AD47" s="41">
        <v>239.43467611</v>
      </c>
      <c r="AE47" s="41">
        <v>236.04758115999999</v>
      </c>
      <c r="AF47" s="41">
        <v>235.63325351999993</v>
      </c>
    </row>
    <row r="48" spans="1:32" x14ac:dyDescent="0.3">
      <c r="A48" s="20"/>
      <c r="B48" s="26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</row>
    <row r="49" spans="1:32" x14ac:dyDescent="0.3">
      <c r="A49" s="20" t="s">
        <v>205</v>
      </c>
      <c r="B49" s="24" t="s">
        <v>151</v>
      </c>
      <c r="C49" s="20" t="s">
        <v>205</v>
      </c>
      <c r="D49" s="41">
        <v>-860.03842218999989</v>
      </c>
      <c r="E49" s="41">
        <v>-1072.1677055299997</v>
      </c>
      <c r="F49" s="41">
        <v>-1014.4133941899998</v>
      </c>
      <c r="G49" s="41">
        <v>-199.13255918999997</v>
      </c>
      <c r="H49" s="41">
        <v>-379.39237477999995</v>
      </c>
      <c r="I49" s="41">
        <v>-236.02251371999998</v>
      </c>
      <c r="J49" s="41">
        <v>-552.50149882000005</v>
      </c>
      <c r="K49" s="41">
        <v>-211.66210616000001</v>
      </c>
      <c r="L49" s="41">
        <v>-293.15890102999998</v>
      </c>
      <c r="M49" s="41">
        <v>-190.49356069000004</v>
      </c>
      <c r="N49" s="41">
        <v>-413.60538553999999</v>
      </c>
      <c r="O49" s="41">
        <v>-76.235299139999967</v>
      </c>
      <c r="P49" s="41">
        <v>-199.95211676</v>
      </c>
      <c r="Q49" s="41">
        <v>-257.56170244999998</v>
      </c>
      <c r="R49" s="41">
        <v>-235.91463806000021</v>
      </c>
      <c r="S49" s="41">
        <v>-227.48893315999999</v>
      </c>
      <c r="T49" s="41">
        <v>-169.14223623000001</v>
      </c>
      <c r="U49" s="41">
        <v>-237.06294542999996</v>
      </c>
      <c r="V49" s="41">
        <v>-120.97038740000002</v>
      </c>
      <c r="W49" s="41">
        <v>-360.1776279</v>
      </c>
      <c r="X49" s="41">
        <v>-240.68156544000001</v>
      </c>
      <c r="Y49" s="41">
        <v>-186.31879002000002</v>
      </c>
      <c r="Z49" s="41">
        <v>-328.48117107000002</v>
      </c>
      <c r="AA49" s="41">
        <v>-319.39758875000001</v>
      </c>
      <c r="AB49" s="41">
        <v>-234.50518298000003</v>
      </c>
      <c r="AC49" s="41">
        <v>-187.57307398000003</v>
      </c>
      <c r="AD49" s="41">
        <v>-239.17881177000001</v>
      </c>
      <c r="AE49" s="41">
        <v>-235.07404964</v>
      </c>
      <c r="AF49" s="41">
        <v>-228.00207267999994</v>
      </c>
    </row>
    <row r="50" spans="1:32" x14ac:dyDescent="0.3">
      <c r="A50" s="20" t="s">
        <v>206</v>
      </c>
      <c r="B50" s="24" t="s">
        <v>153</v>
      </c>
      <c r="C50" s="20" t="s">
        <v>206</v>
      </c>
      <c r="D50" s="29">
        <v>-9.0063923908809115E-2</v>
      </c>
      <c r="E50" s="29">
        <v>-0.10602373843624611</v>
      </c>
      <c r="F50" s="29">
        <v>-9.5210897003893527E-2</v>
      </c>
      <c r="G50" s="29">
        <v>-1.7469176035952078E-2</v>
      </c>
      <c r="H50" s="29">
        <v>-3.3282714834222613E-2</v>
      </c>
      <c r="I50" s="29">
        <v>-2.0705397738039255E-2</v>
      </c>
      <c r="J50" s="29">
        <v>-4.8468949438875288E-2</v>
      </c>
      <c r="K50" s="29">
        <v>-1.8069172496858441E-2</v>
      </c>
      <c r="L50" s="29">
        <v>-2.5026391581383485E-2</v>
      </c>
      <c r="M50" s="29">
        <v>-1.6262055925336274E-2</v>
      </c>
      <c r="N50" s="29">
        <v>-3.5308668105676476E-2</v>
      </c>
      <c r="O50" s="29">
        <v>-7.1510858340047704E-3</v>
      </c>
      <c r="P50" s="29">
        <v>-1.8756071869224965E-2</v>
      </c>
      <c r="Q50" s="29">
        <v>-2.4160013308138866E-2</v>
      </c>
      <c r="R50" s="29">
        <v>-2.212945768294431E-2</v>
      </c>
      <c r="S50" s="29">
        <v>-2.5002002790089389E-2</v>
      </c>
      <c r="T50" s="29">
        <v>-1.8589452257750518E-2</v>
      </c>
      <c r="U50" s="29">
        <v>-2.605422752103282E-2</v>
      </c>
      <c r="V50" s="29">
        <v>-1.3295160873455629E-2</v>
      </c>
      <c r="W50" s="29">
        <v>-3.5723502211011476E-2</v>
      </c>
      <c r="X50" s="29">
        <v>-2.3871522740809146E-2</v>
      </c>
      <c r="Y50" s="29">
        <v>-1.8479658900636717E-2</v>
      </c>
      <c r="Z50" s="29">
        <v>-3.2579752133446667E-2</v>
      </c>
      <c r="AA50" s="29">
        <v>-2.6911003868284402E-2</v>
      </c>
      <c r="AB50" s="29">
        <v>-1.9758351686390188E-2</v>
      </c>
      <c r="AC50" s="29">
        <v>-1.5804063328144886E-2</v>
      </c>
      <c r="AD50" s="29">
        <v>-2.0152130621725418E-2</v>
      </c>
      <c r="AE50" s="29">
        <v>-1.7796752248932443E-2</v>
      </c>
      <c r="AF50" s="29">
        <v>-1.7261354053938045E-2</v>
      </c>
    </row>
    <row r="51" spans="1:32" x14ac:dyDescent="0.3">
      <c r="A51" s="20"/>
      <c r="B51" s="26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</row>
    <row r="52" spans="1:32" x14ac:dyDescent="0.3">
      <c r="A52" s="20" t="s">
        <v>207</v>
      </c>
      <c r="B52" s="24" t="s">
        <v>155</v>
      </c>
      <c r="C52" s="20" t="s">
        <v>207</v>
      </c>
      <c r="D52" s="39">
        <v>-284.78463413000031</v>
      </c>
      <c r="E52" s="39">
        <v>-388.35971060999987</v>
      </c>
      <c r="F52" s="39">
        <v>-222.83290408000005</v>
      </c>
      <c r="G52" s="39">
        <v>172.72470921999999</v>
      </c>
      <c r="H52" s="39">
        <v>-147.89206259999969</v>
      </c>
      <c r="I52" s="39">
        <v>-199.84900206999995</v>
      </c>
      <c r="J52" s="39">
        <v>-321.70046596000009</v>
      </c>
      <c r="K52" s="39">
        <v>31.126743260000239</v>
      </c>
      <c r="L52" s="39">
        <v>-88.410451049999836</v>
      </c>
      <c r="M52" s="39">
        <v>-125.09083703000016</v>
      </c>
      <c r="N52" s="39">
        <v>-237.1185379800001</v>
      </c>
      <c r="O52" s="39">
        <v>75.775928890000131</v>
      </c>
      <c r="P52" s="39">
        <v>-53.325540540000048</v>
      </c>
      <c r="Q52" s="39">
        <v>-360.18962915000003</v>
      </c>
      <c r="R52" s="39">
        <v>-298.64058037000029</v>
      </c>
      <c r="S52" s="39">
        <v>-327.2802783300001</v>
      </c>
      <c r="T52" s="39">
        <v>-218.48619260000001</v>
      </c>
      <c r="U52" s="39">
        <v>-359.41823884000007</v>
      </c>
      <c r="V52" s="39">
        <v>-142.12337965000003</v>
      </c>
      <c r="W52" s="39">
        <v>-475.98758237999994</v>
      </c>
      <c r="X52" s="39">
        <v>-83.971921770000137</v>
      </c>
      <c r="Y52" s="39">
        <v>-365.74251728000002</v>
      </c>
      <c r="Z52" s="39">
        <v>-297.58261016</v>
      </c>
      <c r="AA52" s="39">
        <v>-289.4566729</v>
      </c>
      <c r="AB52" s="39">
        <v>-189.34166019999992</v>
      </c>
      <c r="AC52" s="39">
        <v>-221.58630025000005</v>
      </c>
      <c r="AD52" s="39">
        <v>-139.02617198000027</v>
      </c>
      <c r="AE52" s="39">
        <v>-21.516221389999828</v>
      </c>
      <c r="AF52" s="39">
        <v>-93.417756689999777</v>
      </c>
    </row>
    <row r="53" spans="1:32" x14ac:dyDescent="0.3">
      <c r="A53" s="20" t="s">
        <v>208</v>
      </c>
      <c r="B53" s="31" t="s">
        <v>157</v>
      </c>
      <c r="C53" s="20" t="s">
        <v>208</v>
      </c>
      <c r="D53" s="29">
        <v>-2.98228787887991E-2</v>
      </c>
      <c r="E53" s="29">
        <v>-3.8403831942071823E-2</v>
      </c>
      <c r="F53" s="29">
        <v>-2.0914669306373125E-2</v>
      </c>
      <c r="G53" s="29">
        <v>1.5152511288944154E-2</v>
      </c>
      <c r="H53" s="29">
        <v>-1.2974033409646349E-2</v>
      </c>
      <c r="I53" s="29">
        <v>-1.7532026967217829E-2</v>
      </c>
      <c r="J53" s="29">
        <v>-2.8221613248795466E-2</v>
      </c>
      <c r="K53" s="29">
        <v>2.6572280860004942E-3</v>
      </c>
      <c r="L53" s="29">
        <v>-7.5474241446880372E-3</v>
      </c>
      <c r="M53" s="29">
        <v>-1.0678755650115659E-2</v>
      </c>
      <c r="N53" s="29">
        <v>-2.0242337387140652E-2</v>
      </c>
      <c r="O53" s="29">
        <v>7.107995610389271E-3</v>
      </c>
      <c r="P53" s="29">
        <v>-5.0020859345740821E-3</v>
      </c>
      <c r="Q53" s="29">
        <v>-3.3786801962170383E-2</v>
      </c>
      <c r="R53" s="29">
        <v>-2.8013327786922001E-2</v>
      </c>
      <c r="S53" s="29">
        <v>-3.5969496705990422E-2</v>
      </c>
      <c r="T53" s="29">
        <v>-2.4012563253524067E-2</v>
      </c>
      <c r="U53" s="29">
        <v>-3.950159546427888E-2</v>
      </c>
      <c r="V53" s="29">
        <v>-1.5619964827243003E-2</v>
      </c>
      <c r="W53" s="29">
        <v>-4.7209882386939711E-2</v>
      </c>
      <c r="X53" s="29">
        <v>-8.3285881760716725E-3</v>
      </c>
      <c r="Y53" s="29">
        <v>-3.6275444704579288E-2</v>
      </c>
      <c r="Z53" s="29">
        <v>-2.9515139776979265E-2</v>
      </c>
      <c r="AA53" s="29">
        <v>-2.4388317002010031E-2</v>
      </c>
      <c r="AB53" s="29">
        <v>-1.5953076446227833E-2</v>
      </c>
      <c r="AC53" s="29">
        <v>-1.8669864749210886E-2</v>
      </c>
      <c r="AD53" s="29">
        <v>-1.1713719776622953E-2</v>
      </c>
      <c r="AE53" s="29">
        <v>-1.6289286801219535E-3</v>
      </c>
      <c r="AF53" s="29">
        <v>-7.0723785718118763E-3</v>
      </c>
    </row>
    <row r="54" spans="1:32" x14ac:dyDescent="0.3">
      <c r="A54" s="20"/>
      <c r="B54" s="20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</row>
    <row r="55" spans="1:32" x14ac:dyDescent="0.3">
      <c r="A55" s="20"/>
      <c r="B55" s="24" t="s">
        <v>158</v>
      </c>
      <c r="D55" s="39">
        <v>9549.1999999999989</v>
      </c>
      <c r="E55" s="39">
        <v>10112.525</v>
      </c>
      <c r="F55" s="39">
        <v>10654.383333333333</v>
      </c>
      <c r="G55" s="39">
        <v>11399.081375113476</v>
      </c>
      <c r="H55" s="39">
        <v>11399.081375113476</v>
      </c>
      <c r="I55" s="39">
        <v>11399.081375113476</v>
      </c>
      <c r="J55" s="39">
        <v>11399.081375113476</v>
      </c>
      <c r="K55" s="39">
        <v>11713.990012370527</v>
      </c>
      <c r="L55" s="39">
        <v>11713.990012370527</v>
      </c>
      <c r="M55" s="39">
        <v>11713.990012370527</v>
      </c>
      <c r="N55" s="39">
        <v>11713.990012370527</v>
      </c>
      <c r="O55" s="39">
        <v>10660.660619886095</v>
      </c>
      <c r="P55" s="39">
        <v>10660.660619886095</v>
      </c>
      <c r="Q55" s="39">
        <v>10660.660619886095</v>
      </c>
      <c r="R55" s="39">
        <v>10660.660619886095</v>
      </c>
      <c r="S55" s="39">
        <v>9098.8284046658428</v>
      </c>
      <c r="T55" s="39">
        <v>9098.8284046658428</v>
      </c>
      <c r="U55" s="39">
        <v>9098.8284046658428</v>
      </c>
      <c r="V55" s="39">
        <v>9098.8284046658428</v>
      </c>
      <c r="W55" s="39">
        <v>10082.371705117372</v>
      </c>
      <c r="X55" s="39">
        <v>10082.371705117372</v>
      </c>
      <c r="Y55" s="39">
        <v>10082.371705117372</v>
      </c>
      <c r="Z55" s="39">
        <v>10082.371705117372</v>
      </c>
      <c r="AA55" s="39">
        <v>11868.661247766446</v>
      </c>
      <c r="AB55" s="39">
        <v>11868.661247766446</v>
      </c>
      <c r="AC55" s="39">
        <v>11868.661247766446</v>
      </c>
      <c r="AD55" s="39">
        <v>11868.661247766446</v>
      </c>
      <c r="AE55" s="39">
        <v>13208.817336550896</v>
      </c>
      <c r="AF55" s="39">
        <v>13208.817336550896</v>
      </c>
    </row>
    <row r="56" spans="1:32" x14ac:dyDescent="0.3">
      <c r="A56" s="20"/>
      <c r="B56" s="24"/>
    </row>
    <row r="57" spans="1:32" x14ac:dyDescent="0.3">
      <c r="A57" s="20"/>
      <c r="B57" s="20"/>
      <c r="AD57" s="38"/>
      <c r="AE57" s="39"/>
      <c r="AF57" s="40"/>
    </row>
    <row r="58" spans="1:32" x14ac:dyDescent="0.3">
      <c r="A58" s="20"/>
      <c r="B58" s="20"/>
    </row>
    <row r="59" spans="1:32" x14ac:dyDescent="0.3">
      <c r="A59" s="20"/>
      <c r="B59" s="20"/>
    </row>
    <row r="60" spans="1:32" x14ac:dyDescent="0.3">
      <c r="A60" s="20"/>
      <c r="B60" s="20"/>
    </row>
    <row r="61" spans="1:32" x14ac:dyDescent="0.3">
      <c r="A61" s="20"/>
      <c r="B61" s="20"/>
    </row>
    <row r="62" spans="1:32" x14ac:dyDescent="0.3">
      <c r="A62" s="20"/>
      <c r="B62" s="20"/>
    </row>
    <row r="63" spans="1:32" x14ac:dyDescent="0.3">
      <c r="A63" s="20"/>
      <c r="B63" s="20"/>
    </row>
    <row r="64" spans="1:32" x14ac:dyDescent="0.3">
      <c r="A64" s="20"/>
      <c r="B64" s="20"/>
    </row>
    <row r="65" s="20" customFormat="1" x14ac:dyDescent="0.3"/>
    <row r="66" s="20" customFormat="1" x14ac:dyDescent="0.3"/>
    <row r="67" s="20" customFormat="1" x14ac:dyDescent="0.3"/>
    <row r="68" s="20" customFormat="1" x14ac:dyDescent="0.3"/>
    <row r="69" s="20" customFormat="1" x14ac:dyDescent="0.3"/>
    <row r="70" s="20" customFormat="1" x14ac:dyDescent="0.3"/>
    <row r="71" s="20" customFormat="1" x14ac:dyDescent="0.3"/>
    <row r="72" s="20" customFormat="1" x14ac:dyDescent="0.3"/>
    <row r="73" s="20" customFormat="1" x14ac:dyDescent="0.3"/>
    <row r="74" s="20" customFormat="1" x14ac:dyDescent="0.3"/>
    <row r="75" s="20" customFormat="1" x14ac:dyDescent="0.3"/>
    <row r="76" s="20" customFormat="1" x14ac:dyDescent="0.3"/>
    <row r="77" s="20" customFormat="1" x14ac:dyDescent="0.3"/>
    <row r="78" s="20" customFormat="1" x14ac:dyDescent="0.3"/>
    <row r="79" s="20" customFormat="1" x14ac:dyDescent="0.3"/>
    <row r="80" s="20" customFormat="1" x14ac:dyDescent="0.3"/>
    <row r="81" s="20" customFormat="1" x14ac:dyDescent="0.3"/>
    <row r="82" s="20" customFormat="1" x14ac:dyDescent="0.3"/>
    <row r="83" s="20" customFormat="1" x14ac:dyDescent="0.3"/>
    <row r="84" s="20" customFormat="1" x14ac:dyDescent="0.3"/>
    <row r="85" s="20" customFormat="1" x14ac:dyDescent="0.3"/>
    <row r="86" s="20" customFormat="1" x14ac:dyDescent="0.3"/>
    <row r="87" s="20" customFormat="1" x14ac:dyDescent="0.3"/>
    <row r="88" s="20" customFormat="1" x14ac:dyDescent="0.3"/>
    <row r="89" s="20" customFormat="1" x14ac:dyDescent="0.3"/>
    <row r="90" s="20" customFormat="1" x14ac:dyDescent="0.3"/>
    <row r="91" s="20" customFormat="1" x14ac:dyDescent="0.3"/>
    <row r="92" s="20" customFormat="1" x14ac:dyDescent="0.3"/>
    <row r="93" s="20" customFormat="1" x14ac:dyDescent="0.3"/>
    <row r="94" s="20" customFormat="1" x14ac:dyDescent="0.3"/>
    <row r="95" s="20" customFormat="1" x14ac:dyDescent="0.3"/>
    <row r="96" s="20" customFormat="1" x14ac:dyDescent="0.3"/>
    <row r="97" spans="1:2" x14ac:dyDescent="0.3">
      <c r="A97" s="20"/>
      <c r="B97" s="20"/>
    </row>
    <row r="98" spans="1:2" x14ac:dyDescent="0.3">
      <c r="A98" s="20"/>
      <c r="B98" s="20"/>
    </row>
    <row r="99" spans="1:2" x14ac:dyDescent="0.3">
      <c r="A99" s="20"/>
    </row>
  </sheetData>
  <conditionalFormatting sqref="C11:C15 C17:C22">
    <cfRule type="duplicateValues" dxfId="1" priority="2"/>
  </conditionalFormatting>
  <conditionalFormatting sqref="C16">
    <cfRule type="duplicateValues" dxfId="0" priority="1"/>
  </conditionalFormatting>
  <dataValidations count="2">
    <dataValidation type="list" allowBlank="1" showInputMessage="1" showErrorMessage="1" sqref="B7" xr:uid="{00000000-0002-0000-0100-000000000000}">
      <formula1>$XAW$3:$XAW$5</formula1>
    </dataValidation>
    <dataValidation type="list" allowBlank="1" showErrorMessage="1" prompt="_x000a_" sqref="B6" xr:uid="{00000000-0002-0000-0100-000001000000}">
      <formula1>$XAX$3:$XAX$6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Dataset_CY</vt:lpstr>
      <vt:lpstr>Dataset_FY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Sundhia Ben</cp:lastModifiedBy>
  <dcterms:created xsi:type="dcterms:W3CDTF">2022-01-21T08:21:27Z</dcterms:created>
  <dcterms:modified xsi:type="dcterms:W3CDTF">2024-02-24T13:03:42Z</dcterms:modified>
</cp:coreProperties>
</file>